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20" windowHeight="11760"/>
  </bookViews>
  <sheets>
    <sheet name="Формы мониторинга" sheetId="1" r:id="rId1"/>
    <sheet name="Лист1" sheetId="2" r:id="rId2"/>
  </sheets>
  <definedNames>
    <definedName name="_xlnm.Print_Area" localSheetId="0">'Формы мониторинга'!$A$1:$I$173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0" i="1"/>
  <c r="D158" s="1"/>
  <c r="F150"/>
  <c r="G150"/>
  <c r="G158" s="1"/>
  <c r="H150"/>
  <c r="I150"/>
  <c r="I158" s="1"/>
  <c r="C150"/>
  <c r="C158" s="1"/>
  <c r="C110"/>
  <c r="H122"/>
  <c r="H117" s="1"/>
  <c r="G122"/>
  <c r="F122"/>
  <c r="F117" s="1"/>
  <c r="G117"/>
  <c r="D110"/>
  <c r="E110"/>
  <c r="F110"/>
  <c r="G110"/>
  <c r="H110"/>
  <c r="I50"/>
  <c r="D53"/>
  <c r="E53"/>
  <c r="F53"/>
  <c r="G53"/>
  <c r="H53"/>
  <c r="C53"/>
  <c r="F158"/>
  <c r="H158"/>
  <c r="I111"/>
  <c r="I112"/>
  <c r="I113"/>
  <c r="I114"/>
  <c r="I115"/>
  <c r="I116"/>
  <c r="I118"/>
  <c r="I119"/>
  <c r="I120"/>
  <c r="I121"/>
  <c r="I123"/>
  <c r="I124"/>
  <c r="I125"/>
  <c r="I126"/>
  <c r="I95"/>
  <c r="I96"/>
  <c r="I97"/>
  <c r="I98"/>
  <c r="I99"/>
  <c r="I100"/>
  <c r="I101"/>
  <c r="I102"/>
  <c r="I94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66"/>
  <c r="I45"/>
  <c r="I46"/>
  <c r="I47"/>
  <c r="I48"/>
  <c r="I51"/>
  <c r="I54"/>
  <c r="I55"/>
  <c r="I56"/>
  <c r="I57"/>
  <c r="I58"/>
  <c r="I4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5"/>
  <c r="I117" l="1"/>
  <c r="I110"/>
  <c r="I122"/>
  <c r="I53"/>
</calcChain>
</file>

<file path=xl/sharedStrings.xml><?xml version="1.0" encoding="utf-8"?>
<sst xmlns="http://schemas.openxmlformats.org/spreadsheetml/2006/main" count="360" uniqueCount="166">
  <si>
    <t>Наименование</t>
  </si>
  <si>
    <t>№ строки</t>
  </si>
  <si>
    <t>Стационарные организации отдыха детей и их оздоровления</t>
  </si>
  <si>
    <t xml:space="preserve">Лагеря с дневным пребыванием детей </t>
  </si>
  <si>
    <t xml:space="preserve">Детские лагеря труда и отдыха </t>
  </si>
  <si>
    <t>Детские лагеря палаточного типа</t>
  </si>
  <si>
    <t>Детские специализированные (профильные) лагеря, детские лагеря различной тематической направленности)</t>
  </si>
  <si>
    <t xml:space="preserve">Санаторные оздоровительные лагеря круглогодичного действия* </t>
  </si>
  <si>
    <t>ИТОГО</t>
  </si>
  <si>
    <t>Всего действующих организаций отдыха детей и их оздоровления на территории субъекта РФ, из них:</t>
  </si>
  <si>
    <t>организации отдыха детей и их оздоровления круглогодичного действия</t>
  </si>
  <si>
    <t>организации отдыха детей и их оздоровления сезонного действия</t>
  </si>
  <si>
    <t>Мощность, мест (в смену)</t>
  </si>
  <si>
    <t>Имеющих лицензию на осуществление медицинской деятельности</t>
  </si>
  <si>
    <t>Имеющих лицензию на осуществление образовательной деятельности</t>
  </si>
  <si>
    <t xml:space="preserve">Обеспечивающие доступность для детей с ограниченными возможностями здоровья и детей-инвалидов </t>
  </si>
  <si>
    <t>По назначению, в том числе:</t>
  </si>
  <si>
    <t>специализированные</t>
  </si>
  <si>
    <t>организованные на базе:</t>
  </si>
  <si>
    <t xml:space="preserve"> образовательных организаций</t>
  </si>
  <si>
    <t>организаций культуры</t>
  </si>
  <si>
    <t>физкультурно-спортивных организаций</t>
  </si>
  <si>
    <t>организаций социального обслуживания</t>
  </si>
  <si>
    <t>медицинских организаций</t>
  </si>
  <si>
    <t>прочих организаций</t>
  </si>
  <si>
    <t>Количество организаций отдыха детей и их оздоровления, планируемых к открытию после капитального ремонта и вводимых в эксплуатацию (текущий год)</t>
  </si>
  <si>
    <t>Количество новых организаций отдыха детей и их оздоровления, планируемых к открытию (текущий год)</t>
  </si>
  <si>
    <t>Количество организаций отдыха детей и их оздоровления по формам собственности:</t>
  </si>
  <si>
    <t>государственные</t>
  </si>
  <si>
    <t>муниципальные</t>
  </si>
  <si>
    <t>частные, в том числе:</t>
  </si>
  <si>
    <t>принадлежащие компаниям крупного бизнеса</t>
  </si>
  <si>
    <t xml:space="preserve">принадлежащие компаниям малого и среднего бизнеса </t>
  </si>
  <si>
    <t>иные формы собственности (НКО, общественные организации и др.)</t>
  </si>
  <si>
    <t>Количество организаций отдыха детей и их оздоровления, расположенных за пределами субъекта РФ</t>
  </si>
  <si>
    <t>Количество организаций отдыха детей и их оздоровления, расположенных за пределами РФ</t>
  </si>
  <si>
    <t>Количество организаций отдыха детей и их оздоровления, действующих на базе предприятий, из них:</t>
  </si>
  <si>
    <t>частные</t>
  </si>
  <si>
    <t xml:space="preserve">иные формы собственности </t>
  </si>
  <si>
    <t>* В соответствии с приказом Минздрава России от 6 августа 2013 г. № 529н "Об утверждении номенклатуры медицинских организаций" (зарегистрирован Минюстом России от 13 сентября 2013 г., регистрационный № 29950) санаторный оздоровительный лагерь круглогодичного действия относится к лечебно-профилактическим медицинским организациям.</t>
  </si>
  <si>
    <t>Всего детей в субъекте РФ в возрасте от 6,6 лет до 17 лет включительно</t>
  </si>
  <si>
    <t>Всего детей в субъекте РФ, направленных на отдых и оздоровление, из них:</t>
  </si>
  <si>
    <t>Численность детей, направленных за пределы субъекта РФ, в котором проживает ребенок, в том числе:</t>
  </si>
  <si>
    <t>численность детей, направленных за пределы субъекта РФ на территорию РФ, за исключением детей, направленных в организации отдыха и оздоровления, расположенные на побережье Черного и Азовского морей</t>
  </si>
  <si>
    <t>численность детей, направленных на побережье Черного и Азовского морей</t>
  </si>
  <si>
    <t>численность детей, направленных за пределы РФ</t>
  </si>
  <si>
    <t xml:space="preserve">Общая численность детей, состоящих на различных видах учета в органах и учреждениях системы профилактики </t>
  </si>
  <si>
    <t>Численность несовершеннолетних, состоящих на различных видах учета в органах и учреждениях системы профилактики, направленных в организации отдыха детей и их оздоровления</t>
  </si>
  <si>
    <t>Численность детей, направленных в организации отдыха детей и их оздоровления, действующих на базе предприятий</t>
  </si>
  <si>
    <t>Численность детей, находящихся в трудной жизненной ситуации</t>
  </si>
  <si>
    <t>Численность детей, находящихся в трудной жизненной ситуации, направленных в организации отдыха детей и их оздоровления, в том числе:</t>
  </si>
  <si>
    <t xml:space="preserve"> дети-сироты;
дети, оставшиеся без попечения родителей</t>
  </si>
  <si>
    <t>дети-инвалиды</t>
  </si>
  <si>
    <t>дети с ограниченными возможностями здоровья</t>
  </si>
  <si>
    <t>дети, проживающие в малоимущих семьях</t>
  </si>
  <si>
    <t>иные  категории детей из числа детей, находящихся в трудной жизненной ситуации</t>
  </si>
  <si>
    <t>Всего профильных смен, из них:</t>
  </si>
  <si>
    <t xml:space="preserve">профильных смен для детей с ОВЗ и детей-инвалидов </t>
  </si>
  <si>
    <t xml:space="preserve">профильных смен для детей, состоящих на различных видах учета в органах и учреждениях системы профилактики </t>
  </si>
  <si>
    <t>Численность детей, участвующих в профильных сменах, из них:</t>
  </si>
  <si>
    <t>численность детей с ОВЗ и детей-инвалидов, участвующих в профильных сменах</t>
  </si>
  <si>
    <t xml:space="preserve">численность детей, состоящих на различных видах учета в органах и учреждениях системы профилактики </t>
  </si>
  <si>
    <t>Всего дополнительных общеразвивающих программ, из них:</t>
  </si>
  <si>
    <t xml:space="preserve">дополнительных общеразвивающих программ, адаптированных для детей с ОВЗ и детей-инвалидов </t>
  </si>
  <si>
    <t>Общая численность детей, охваченных дополнительными общеразвивающими программами, из них:</t>
  </si>
  <si>
    <t xml:space="preserve">численность детей с ОВЗ и детей-инвалидов, охваченных адаптированными дополнительными общеразвивающими программами </t>
  </si>
  <si>
    <t>Общее количество программ технической направленности</t>
  </si>
  <si>
    <t>Численность детей, участвующих в программах технической направленности</t>
  </si>
  <si>
    <t>Общее количество программ естественнонаучной направленности</t>
  </si>
  <si>
    <t>Численность детей, участвующих в программах естественнонаучной направленности</t>
  </si>
  <si>
    <t>Общее количество программ физкультурно-спортивной направленности</t>
  </si>
  <si>
    <t xml:space="preserve">Численность детей, участвующих в программах направленности физкультурно-спортивной направленности </t>
  </si>
  <si>
    <t>Общее количество программ художественной направленности</t>
  </si>
  <si>
    <t>Численность детей, участвующих в программах художественной направленности</t>
  </si>
  <si>
    <t>Общее количество программ туристско-краеведческой направленности</t>
  </si>
  <si>
    <t>Численность детей, участвующих в программах туристко-краеведческой направленности</t>
  </si>
  <si>
    <t>Общее количество программ социально--гуманитарной направленности</t>
  </si>
  <si>
    <t>Численность детей, участвующих в программах социально--гуманитарной направленности</t>
  </si>
  <si>
    <t>Всего работников сферы организации отдыха и оздоровления детей, в том числе:</t>
  </si>
  <si>
    <t>Руководители и административный персонал</t>
  </si>
  <si>
    <t>Педагогические работники</t>
  </si>
  <si>
    <t>Численность вожатых, в том числе:</t>
  </si>
  <si>
    <t xml:space="preserve">из числа студенческой молодежи </t>
  </si>
  <si>
    <t>из числа студентов СПО</t>
  </si>
  <si>
    <t>Медицинские работники:</t>
  </si>
  <si>
    <t>состоящие в штате организации отдыха детей и их оздоровления</t>
  </si>
  <si>
    <t>работающие на основании договора возмездного оказания медицинских услуг, заключенного между организацией отдыха детей и их оздоровления и медицинской организацией</t>
  </si>
  <si>
    <t>Общий объем финансирования (тыс. руб.), в том числе:</t>
  </si>
  <si>
    <t>средства бюджета субъекта РФ (тыс. руб.)</t>
  </si>
  <si>
    <t>средства муниципальных бюджетов (тыс. руб.)</t>
  </si>
  <si>
    <t>средства профсоюзных организаций (тыс. руб.)</t>
  </si>
  <si>
    <t>средства родителей/законных представителей (тыс. руб.)</t>
  </si>
  <si>
    <t>средства предприятий и организаций (тыс. руб.)</t>
  </si>
  <si>
    <t>иные источники (тыс. руб.)</t>
  </si>
  <si>
    <t>Объем финансовых средств, направленных на организацию отдыха детей и их оздоровления, находящихся в трудной жизненной ситуации (тыс. руб.), в том числе:</t>
  </si>
  <si>
    <t>Объем финансовых средств, направленных на компенсацию родительских затрат на приобретение путевок (тыс. руб.)</t>
  </si>
  <si>
    <t xml:space="preserve">Объем финансовых средств, направленных на  компенсацию затрат организаций, индивидуальных предпринимателей, закупивших путевки для отдыха и оздоровления детей своих работников </t>
  </si>
  <si>
    <t>Объем финансовых средств, направленных на развитие инфраструктуры организаций отдыха детей и их оздоровления (тыс. руб.), в том числе:</t>
  </si>
  <si>
    <t xml:space="preserve">Утвержденная стоимость 1 койко-дня по субъекту РФ (руб.) </t>
  </si>
  <si>
    <t xml:space="preserve"> Утвержденная стоимость путевки по субъекту РФ (руб.)</t>
  </si>
  <si>
    <t xml:space="preserve">Количество дней, указанных в утвержденной путевке по субъекту РФ </t>
  </si>
  <si>
    <t>Средняя рыночная стоимость 1 койко-дня по субъекту РФ (руб.)</t>
  </si>
  <si>
    <t>Средняя рыночная стоимость путевки по субъекту РФ (руб.)</t>
  </si>
  <si>
    <t>Спортивные мероприятия</t>
  </si>
  <si>
    <t>Туристские мероприятия, в том числе:</t>
  </si>
  <si>
    <t>походы</t>
  </si>
  <si>
    <t>2.1</t>
  </si>
  <si>
    <t>слёты</t>
  </si>
  <si>
    <t>2.2</t>
  </si>
  <si>
    <t>иные (указать какие в примечании)</t>
  </si>
  <si>
    <t>2.3</t>
  </si>
  <si>
    <t>Экскурсии</t>
  </si>
  <si>
    <t>Трудовая деятельность, в том числе:</t>
  </si>
  <si>
    <t>трудовые объединения, бригады</t>
  </si>
  <si>
    <t>4.1</t>
  </si>
  <si>
    <t>временное трудоустройство</t>
  </si>
  <si>
    <t>4.2</t>
  </si>
  <si>
    <t>4.3</t>
  </si>
  <si>
    <t>Волонтерская деятельность</t>
  </si>
  <si>
    <t>Досуговая деятельность, в том числе:</t>
  </si>
  <si>
    <t>дворовые площадки</t>
  </si>
  <si>
    <t>6.1</t>
  </si>
  <si>
    <t>клубная работа (кружки, секции)</t>
  </si>
  <si>
    <t>6.2</t>
  </si>
  <si>
    <t>мастер-классы</t>
  </si>
  <si>
    <t>6.3</t>
  </si>
  <si>
    <t>технопарки</t>
  </si>
  <si>
    <t>6.4</t>
  </si>
  <si>
    <t>6.5</t>
  </si>
  <si>
    <t>Профилактическая деятельность</t>
  </si>
  <si>
    <t>Количество перепрофилированных или закрытых организаций отдыха детей и их оздоровления (текущий год)</t>
  </si>
  <si>
    <t>Мощность, мест (в смену, при 100% загрузке)</t>
  </si>
  <si>
    <t>Причины перепрофилирования или закрытия</t>
  </si>
  <si>
    <t>Наименования организаций отдыха детей и их оздоровления</t>
  </si>
  <si>
    <t>Количество перепрофилированных или закрытых организаций отдыха детей и их оздоровления, действующих на базе предприятий, из них:</t>
  </si>
  <si>
    <t>Принятые меры по недопущению перепрофилирования или закрытия организаций отдыха детей и их оздоровления в субъекте Российской Федерации</t>
  </si>
  <si>
    <t xml:space="preserve"> Раздел 1.1 Сведения об организациях отдыха детей и их оздоровления</t>
  </si>
  <si>
    <t>Раздел 1.2 Сведения о численности детей, направленных в организации отдыха детей и их оздоровления</t>
  </si>
  <si>
    <t>Раздел 1.3 Сведения о профильных сменах и дополнительных общеразвивающих программах, реализуемых на территории субъекта РФ, в т.ч. адаптированных для детей с ограниченными возможностями здоровья и детей-инвалидов</t>
  </si>
  <si>
    <t xml:space="preserve">Раздел 1.4 Сведения о численности работников организаций отдыха детей и их оздоровления </t>
  </si>
  <si>
    <t xml:space="preserve">Раздел 1.5 Сведения о финансировании оздоровительной кампании </t>
  </si>
  <si>
    <t>Раздел 1.6 Сведения о малых формах досуга (занятости) детей</t>
  </si>
  <si>
    <t>Раздел 1.7 Сведения о закрытых и перепрофилированных организациях отдыха детей и их оздоровления</t>
  </si>
  <si>
    <t>Итог 2021 года</t>
  </si>
  <si>
    <t>Общее количество проведенных малых форм досуга (занятости)</t>
  </si>
  <si>
    <t>В том числе количество мероприятий в дистанционном формате</t>
  </si>
  <si>
    <t xml:space="preserve">Категории детей, принимающих участие в малых формах досуга (занятости) </t>
  </si>
  <si>
    <t>Общая численность детей, охваченных малыми формами досуга (занятости)</t>
  </si>
  <si>
    <t>В том числе численность детей, охваченных в дистанционном формате</t>
  </si>
  <si>
    <t>Объем финансовых средств, затраченных на организацию малых форм досуга (занятости)(тыс. руб.)</t>
  </si>
  <si>
    <t>0</t>
  </si>
  <si>
    <t>7140,19</t>
  </si>
  <si>
    <t>14</t>
  </si>
  <si>
    <t>238,17</t>
  </si>
  <si>
    <t>4287,14</t>
  </si>
  <si>
    <t>18</t>
  </si>
  <si>
    <t>дети от 14 до 18 лет</t>
  </si>
  <si>
    <t>Примечание ( в т.ч. дети, находящиеся в ТЖС)</t>
  </si>
  <si>
    <t>"-"</t>
  </si>
  <si>
    <t>дети от 6,5 до 18 лет</t>
  </si>
  <si>
    <t>иные источники (тыс. руб.)(внебюджет)</t>
  </si>
  <si>
    <t>1500,00</t>
  </si>
  <si>
    <t>31500,00</t>
  </si>
  <si>
    <t>21</t>
  </si>
  <si>
    <t>иные (указать какие в примечании)викторины, выставки, конкурсы</t>
  </si>
  <si>
    <t>Иные формы (указать какие в примечании)отдых с родителями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</si>
</sst>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5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49" fontId="14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2"/>
  <sheetViews>
    <sheetView tabSelected="1" topLeftCell="A151" zoomScale="80" zoomScaleNormal="80" zoomScalePageLayoutView="60" workbookViewId="0">
      <selection activeCell="I124" sqref="I124:I125"/>
    </sheetView>
  </sheetViews>
  <sheetFormatPr defaultColWidth="8.7109375" defaultRowHeight="15.75"/>
  <cols>
    <col min="1" max="1" width="71.42578125" style="5" customWidth="1"/>
    <col min="2" max="2" width="9.42578125" style="5" customWidth="1"/>
    <col min="3" max="4" width="17.5703125" style="5" customWidth="1"/>
    <col min="5" max="5" width="17.28515625" style="5" customWidth="1"/>
    <col min="6" max="6" width="20.140625" style="5" customWidth="1"/>
    <col min="7" max="7" width="22.85546875" style="5" customWidth="1"/>
    <col min="8" max="8" width="18.7109375" style="5" customWidth="1"/>
    <col min="9" max="9" width="16.42578125" style="5" customWidth="1"/>
    <col min="10" max="10" width="31.28515625" style="5" customWidth="1"/>
    <col min="11" max="11" width="20.140625" style="5" customWidth="1"/>
    <col min="12" max="16384" width="8.7109375" style="5"/>
  </cols>
  <sheetData>
    <row r="1" spans="1:16">
      <c r="A1" s="64" t="s">
        <v>136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10.25">
      <c r="A2" s="60" t="s">
        <v>0</v>
      </c>
      <c r="B2" s="60" t="s">
        <v>1</v>
      </c>
      <c r="C2" s="52" t="s">
        <v>2</v>
      </c>
      <c r="D2" s="52" t="s">
        <v>3</v>
      </c>
      <c r="E2" s="52" t="s">
        <v>4</v>
      </c>
      <c r="F2" s="52" t="s">
        <v>5</v>
      </c>
      <c r="G2" s="53" t="s">
        <v>6</v>
      </c>
      <c r="H2" s="53" t="s">
        <v>7</v>
      </c>
      <c r="I2" s="53" t="s">
        <v>8</v>
      </c>
    </row>
    <row r="3" spans="1:16">
      <c r="A3" s="61"/>
      <c r="B3" s="61"/>
      <c r="C3" s="8" t="s">
        <v>143</v>
      </c>
      <c r="D3" s="8" t="s">
        <v>143</v>
      </c>
      <c r="E3" s="8" t="s">
        <v>143</v>
      </c>
      <c r="F3" s="8" t="s">
        <v>143</v>
      </c>
      <c r="G3" s="8" t="s">
        <v>143</v>
      </c>
      <c r="H3" s="8" t="s">
        <v>143</v>
      </c>
      <c r="I3" s="8" t="s">
        <v>143</v>
      </c>
    </row>
    <row r="4" spans="1:16">
      <c r="A4" s="8">
        <v>1</v>
      </c>
      <c r="B4" s="8">
        <v>2</v>
      </c>
      <c r="C4" s="8">
        <v>4</v>
      </c>
      <c r="D4" s="8">
        <v>6</v>
      </c>
      <c r="E4" s="8">
        <v>8</v>
      </c>
      <c r="F4" s="8">
        <v>10</v>
      </c>
      <c r="G4" s="8">
        <v>12</v>
      </c>
      <c r="H4" s="8">
        <v>14</v>
      </c>
      <c r="I4" s="8">
        <v>16</v>
      </c>
    </row>
    <row r="5" spans="1:16" ht="35.25" customHeight="1">
      <c r="A5" s="9" t="s">
        <v>9</v>
      </c>
      <c r="B5" s="8">
        <v>1</v>
      </c>
      <c r="C5" s="10">
        <v>1</v>
      </c>
      <c r="D5" s="10">
        <v>9</v>
      </c>
      <c r="E5" s="10">
        <v>1</v>
      </c>
      <c r="F5" s="10">
        <v>0</v>
      </c>
      <c r="G5" s="10">
        <v>0</v>
      </c>
      <c r="H5" s="10">
        <v>0</v>
      </c>
      <c r="I5" s="10">
        <f>C5+D5+E5+F5+G5+H5</f>
        <v>11</v>
      </c>
    </row>
    <row r="6" spans="1:16" ht="31.5">
      <c r="A6" s="11" t="s">
        <v>10</v>
      </c>
      <c r="B6" s="8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0">
        <f t="shared" ref="I6:I36" si="0">C6+D6+E6+F6+G6+H6</f>
        <v>0</v>
      </c>
    </row>
    <row r="7" spans="1:16">
      <c r="A7" s="11" t="s">
        <v>11</v>
      </c>
      <c r="B7" s="8">
        <v>3</v>
      </c>
      <c r="C7" s="13">
        <v>1</v>
      </c>
      <c r="D7" s="13">
        <v>9</v>
      </c>
      <c r="E7" s="13">
        <v>1</v>
      </c>
      <c r="F7" s="13">
        <v>0</v>
      </c>
      <c r="G7" s="13">
        <v>0</v>
      </c>
      <c r="H7" s="13">
        <v>0</v>
      </c>
      <c r="I7" s="10">
        <f t="shared" si="0"/>
        <v>11</v>
      </c>
    </row>
    <row r="8" spans="1:16">
      <c r="A8" s="9" t="s">
        <v>12</v>
      </c>
      <c r="B8" s="14">
        <v>4</v>
      </c>
      <c r="C8" s="12">
        <v>52</v>
      </c>
      <c r="D8" s="12">
        <v>413</v>
      </c>
      <c r="E8" s="12">
        <v>12</v>
      </c>
      <c r="F8" s="12">
        <v>0</v>
      </c>
      <c r="G8" s="12">
        <v>0</v>
      </c>
      <c r="H8" s="12">
        <v>0</v>
      </c>
      <c r="I8" s="10">
        <f t="shared" si="0"/>
        <v>477</v>
      </c>
    </row>
    <row r="9" spans="1:16" ht="17.25" customHeight="1">
      <c r="A9" s="9" t="s">
        <v>13</v>
      </c>
      <c r="B9" s="8">
        <v>5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0">
        <f t="shared" si="0"/>
        <v>1</v>
      </c>
    </row>
    <row r="10" spans="1:16" ht="31.5">
      <c r="A10" s="9" t="s">
        <v>14</v>
      </c>
      <c r="B10" s="8">
        <v>6</v>
      </c>
      <c r="C10" s="10">
        <v>0</v>
      </c>
      <c r="D10" s="10">
        <v>8</v>
      </c>
      <c r="E10" s="10">
        <v>1</v>
      </c>
      <c r="F10" s="10">
        <v>0</v>
      </c>
      <c r="G10" s="10">
        <v>0</v>
      </c>
      <c r="H10" s="10">
        <v>0</v>
      </c>
      <c r="I10" s="10">
        <f t="shared" si="0"/>
        <v>9</v>
      </c>
    </row>
    <row r="11" spans="1:16" ht="31.5">
      <c r="A11" s="9" t="s">
        <v>15</v>
      </c>
      <c r="B11" s="8">
        <v>7</v>
      </c>
      <c r="C11" s="10">
        <v>1</v>
      </c>
      <c r="D11" s="10">
        <v>1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2</v>
      </c>
    </row>
    <row r="12" spans="1:16">
      <c r="A12" s="9" t="s">
        <v>16</v>
      </c>
      <c r="B12" s="8">
        <v>8</v>
      </c>
      <c r="C12" s="10">
        <v>1</v>
      </c>
      <c r="D12" s="10">
        <v>9</v>
      </c>
      <c r="E12" s="10">
        <v>1</v>
      </c>
      <c r="F12" s="10">
        <v>0</v>
      </c>
      <c r="G12" s="10">
        <v>0</v>
      </c>
      <c r="H12" s="10">
        <v>0</v>
      </c>
      <c r="I12" s="10">
        <f t="shared" si="0"/>
        <v>11</v>
      </c>
    </row>
    <row r="13" spans="1:16">
      <c r="A13" s="11" t="s">
        <v>17</v>
      </c>
      <c r="B13" s="8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0">
        <f t="shared" si="0"/>
        <v>0</v>
      </c>
    </row>
    <row r="14" spans="1:16">
      <c r="A14" s="9" t="s">
        <v>18</v>
      </c>
      <c r="B14" s="8">
        <v>10</v>
      </c>
      <c r="C14" s="10">
        <v>1</v>
      </c>
      <c r="D14" s="10">
        <v>9</v>
      </c>
      <c r="E14" s="10">
        <v>1</v>
      </c>
      <c r="F14" s="10">
        <v>0</v>
      </c>
      <c r="G14" s="10">
        <v>0</v>
      </c>
      <c r="H14" s="10">
        <v>0</v>
      </c>
      <c r="I14" s="10">
        <f t="shared" si="0"/>
        <v>11</v>
      </c>
    </row>
    <row r="15" spans="1:16">
      <c r="A15" s="11" t="s">
        <v>19</v>
      </c>
      <c r="B15" s="8">
        <v>11</v>
      </c>
      <c r="C15" s="12">
        <v>0</v>
      </c>
      <c r="D15" s="12">
        <v>8</v>
      </c>
      <c r="E15" s="12">
        <v>1</v>
      </c>
      <c r="F15" s="12">
        <v>0</v>
      </c>
      <c r="G15" s="12">
        <v>0</v>
      </c>
      <c r="H15" s="12">
        <v>0</v>
      </c>
      <c r="I15" s="10">
        <f t="shared" si="0"/>
        <v>9</v>
      </c>
    </row>
    <row r="16" spans="1:16">
      <c r="A16" s="11" t="s">
        <v>20</v>
      </c>
      <c r="B16" s="8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0">
        <f t="shared" si="0"/>
        <v>0</v>
      </c>
    </row>
    <row r="17" spans="1:9">
      <c r="A17" s="11" t="s">
        <v>21</v>
      </c>
      <c r="B17" s="8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0">
        <f t="shared" si="0"/>
        <v>0</v>
      </c>
    </row>
    <row r="18" spans="1:9">
      <c r="A18" s="11" t="s">
        <v>22</v>
      </c>
      <c r="B18" s="8">
        <v>14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0">
        <f t="shared" si="0"/>
        <v>1</v>
      </c>
    </row>
    <row r="19" spans="1:9">
      <c r="A19" s="11" t="s">
        <v>23</v>
      </c>
      <c r="B19" s="8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0">
        <f t="shared" si="0"/>
        <v>0</v>
      </c>
    </row>
    <row r="20" spans="1:9">
      <c r="A20" s="11" t="s">
        <v>24</v>
      </c>
      <c r="B20" s="8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0">
        <f t="shared" si="0"/>
        <v>1</v>
      </c>
    </row>
    <row r="21" spans="1:9" ht="47.25">
      <c r="A21" s="9" t="s">
        <v>25</v>
      </c>
      <c r="B21" s="8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0">
        <f t="shared" si="0"/>
        <v>0</v>
      </c>
    </row>
    <row r="22" spans="1:9" ht="31.5">
      <c r="A22" s="9" t="s">
        <v>26</v>
      </c>
      <c r="B22" s="8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0">
        <f t="shared" si="0"/>
        <v>0</v>
      </c>
    </row>
    <row r="23" spans="1:9" ht="31.5">
      <c r="A23" s="16" t="s">
        <v>27</v>
      </c>
      <c r="B23" s="8">
        <v>19</v>
      </c>
      <c r="C23" s="10">
        <v>1</v>
      </c>
      <c r="D23" s="10">
        <v>9</v>
      </c>
      <c r="E23" s="10">
        <v>1</v>
      </c>
      <c r="F23" s="10">
        <v>0</v>
      </c>
      <c r="G23" s="10">
        <v>0</v>
      </c>
      <c r="H23" s="10">
        <v>0</v>
      </c>
      <c r="I23" s="10">
        <f t="shared" si="0"/>
        <v>11</v>
      </c>
    </row>
    <row r="24" spans="1:9">
      <c r="A24" s="11" t="s">
        <v>28</v>
      </c>
      <c r="B24" s="8">
        <v>20</v>
      </c>
      <c r="C24" s="12">
        <v>0</v>
      </c>
      <c r="D24" s="12">
        <v>1</v>
      </c>
      <c r="E24" s="12">
        <v>0</v>
      </c>
      <c r="F24" s="12">
        <v>0</v>
      </c>
      <c r="G24" s="12">
        <v>0</v>
      </c>
      <c r="H24" s="12">
        <v>0</v>
      </c>
      <c r="I24" s="10">
        <f t="shared" si="0"/>
        <v>1</v>
      </c>
    </row>
    <row r="25" spans="1:9">
      <c r="A25" s="11" t="s">
        <v>29</v>
      </c>
      <c r="B25" s="8">
        <v>21</v>
      </c>
      <c r="C25" s="12">
        <v>1</v>
      </c>
      <c r="D25" s="12">
        <v>8</v>
      </c>
      <c r="E25" s="12">
        <v>1</v>
      </c>
      <c r="F25" s="12">
        <v>0</v>
      </c>
      <c r="G25" s="12">
        <v>0</v>
      </c>
      <c r="H25" s="12">
        <v>0</v>
      </c>
      <c r="I25" s="10">
        <f t="shared" si="0"/>
        <v>10</v>
      </c>
    </row>
    <row r="26" spans="1:9">
      <c r="A26" s="9" t="s">
        <v>30</v>
      </c>
      <c r="B26" s="8">
        <v>22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0</v>
      </c>
    </row>
    <row r="27" spans="1:9">
      <c r="A27" s="17" t="s">
        <v>31</v>
      </c>
      <c r="B27" s="8">
        <v>23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f t="shared" si="0"/>
        <v>0</v>
      </c>
    </row>
    <row r="28" spans="1:9">
      <c r="A28" s="17" t="s">
        <v>32</v>
      </c>
      <c r="B28" s="8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0">
        <f t="shared" si="0"/>
        <v>0</v>
      </c>
    </row>
    <row r="29" spans="1:9" ht="21.75" customHeight="1">
      <c r="A29" s="9" t="s">
        <v>33</v>
      </c>
      <c r="B29" s="8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0">
        <f t="shared" si="0"/>
        <v>0</v>
      </c>
    </row>
    <row r="30" spans="1:9" ht="31.5">
      <c r="A30" s="9" t="s">
        <v>34</v>
      </c>
      <c r="B30" s="8">
        <v>26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0">
        <f t="shared" si="0"/>
        <v>0</v>
      </c>
    </row>
    <row r="31" spans="1:9" ht="31.5">
      <c r="A31" s="9" t="s">
        <v>35</v>
      </c>
      <c r="B31" s="8">
        <v>27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0">
        <f t="shared" si="0"/>
        <v>0</v>
      </c>
    </row>
    <row r="32" spans="1:9" ht="31.5">
      <c r="A32" s="9" t="s">
        <v>36</v>
      </c>
      <c r="B32" s="8">
        <v>28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0">
        <f t="shared" si="0"/>
        <v>0</v>
      </c>
    </row>
    <row r="33" spans="1:16">
      <c r="A33" s="11" t="s">
        <v>28</v>
      </c>
      <c r="B33" s="8">
        <v>29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0">
        <f t="shared" si="0"/>
        <v>0</v>
      </c>
    </row>
    <row r="34" spans="1:16">
      <c r="A34" s="11" t="s">
        <v>29</v>
      </c>
      <c r="B34" s="8">
        <v>30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0">
        <f t="shared" si="0"/>
        <v>0</v>
      </c>
    </row>
    <row r="35" spans="1:16">
      <c r="A35" s="11" t="s">
        <v>37</v>
      </c>
      <c r="B35" s="8">
        <v>31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0">
        <f t="shared" si="0"/>
        <v>0</v>
      </c>
    </row>
    <row r="36" spans="1:16">
      <c r="A36" s="11" t="s">
        <v>38</v>
      </c>
      <c r="B36" s="8">
        <v>32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0">
        <f t="shared" si="0"/>
        <v>0</v>
      </c>
    </row>
    <row r="37" spans="1:16" ht="41.25" customHeight="1">
      <c r="A37" s="72" t="s">
        <v>39</v>
      </c>
      <c r="B37" s="72"/>
      <c r="C37" s="72"/>
      <c r="D37" s="72"/>
      <c r="E37" s="72"/>
      <c r="F37" s="72"/>
      <c r="G37" s="72"/>
      <c r="H37" s="72"/>
      <c r="I37" s="72"/>
      <c r="J37" s="18"/>
      <c r="K37" s="18"/>
      <c r="L37" s="18"/>
      <c r="M37" s="18"/>
      <c r="N37" s="18"/>
      <c r="O37" s="18"/>
      <c r="P37" s="19"/>
    </row>
    <row r="39" spans="1:16" ht="33" customHeight="1">
      <c r="A39" s="68" t="s">
        <v>137</v>
      </c>
      <c r="B39" s="69"/>
      <c r="C39" s="69"/>
      <c r="D39" s="69"/>
      <c r="E39" s="69"/>
      <c r="F39" s="69"/>
      <c r="G39" s="69"/>
      <c r="H39" s="69"/>
      <c r="I39" s="69"/>
    </row>
    <row r="40" spans="1:16" ht="86.25" customHeight="1">
      <c r="A40" s="60" t="s">
        <v>0</v>
      </c>
      <c r="B40" s="60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7" t="s">
        <v>6</v>
      </c>
      <c r="H40" s="7" t="s">
        <v>7</v>
      </c>
      <c r="I40" s="7" t="s">
        <v>8</v>
      </c>
    </row>
    <row r="41" spans="1:16" ht="29.25" customHeight="1">
      <c r="A41" s="61"/>
      <c r="B41" s="61"/>
      <c r="C41" s="8" t="s">
        <v>143</v>
      </c>
      <c r="D41" s="8" t="s">
        <v>143</v>
      </c>
      <c r="E41" s="8" t="s">
        <v>143</v>
      </c>
      <c r="F41" s="8" t="s">
        <v>143</v>
      </c>
      <c r="G41" s="8" t="s">
        <v>143</v>
      </c>
      <c r="H41" s="8" t="s">
        <v>143</v>
      </c>
      <c r="I41" s="8" t="s">
        <v>143</v>
      </c>
    </row>
    <row r="42" spans="1:16">
      <c r="A42" s="8">
        <v>1</v>
      </c>
      <c r="B42" s="8">
        <v>2</v>
      </c>
      <c r="C42" s="20">
        <v>4</v>
      </c>
      <c r="D42" s="20">
        <v>6</v>
      </c>
      <c r="E42" s="20">
        <v>8</v>
      </c>
      <c r="F42" s="20">
        <v>10</v>
      </c>
      <c r="G42" s="20">
        <v>12</v>
      </c>
      <c r="H42" s="20">
        <v>14</v>
      </c>
      <c r="I42" s="20">
        <v>16</v>
      </c>
    </row>
    <row r="43" spans="1:16" ht="34.5" customHeight="1">
      <c r="A43" s="21" t="s">
        <v>40</v>
      </c>
      <c r="B43" s="22">
        <v>1</v>
      </c>
      <c r="C43" s="23"/>
      <c r="D43" s="23"/>
      <c r="E43" s="23"/>
      <c r="F43" s="23"/>
      <c r="G43" s="23"/>
      <c r="H43" s="23"/>
      <c r="I43" s="24">
        <v>2550</v>
      </c>
    </row>
    <row r="44" spans="1:16" ht="31.5">
      <c r="A44" s="25" t="s">
        <v>41</v>
      </c>
      <c r="B44" s="26">
        <v>2</v>
      </c>
      <c r="C44" s="15">
        <v>134</v>
      </c>
      <c r="D44" s="15">
        <v>413</v>
      </c>
      <c r="E44" s="15">
        <v>12</v>
      </c>
      <c r="F44" s="15">
        <v>0</v>
      </c>
      <c r="G44" s="15">
        <v>0</v>
      </c>
      <c r="H44" s="15">
        <v>93</v>
      </c>
      <c r="I44" s="24">
        <f>C44+D44+E44+F44+G44+H44</f>
        <v>652</v>
      </c>
    </row>
    <row r="45" spans="1:16" ht="31.5">
      <c r="A45" s="25" t="s">
        <v>42</v>
      </c>
      <c r="B45" s="26">
        <v>3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24">
        <f t="shared" ref="I45:I58" si="1">C45+D45+E45+F45+G45+H45</f>
        <v>0</v>
      </c>
    </row>
    <row r="46" spans="1:16" ht="51" customHeight="1">
      <c r="A46" s="27" t="s">
        <v>43</v>
      </c>
      <c r="B46" s="26">
        <v>4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24">
        <f t="shared" si="1"/>
        <v>0</v>
      </c>
    </row>
    <row r="47" spans="1:16" ht="31.5">
      <c r="A47" s="27" t="s">
        <v>44</v>
      </c>
      <c r="B47" s="26">
        <v>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24">
        <f t="shared" si="1"/>
        <v>0</v>
      </c>
    </row>
    <row r="48" spans="1:16">
      <c r="A48" s="27" t="s">
        <v>45</v>
      </c>
      <c r="B48" s="26">
        <v>6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4">
        <f t="shared" si="1"/>
        <v>0</v>
      </c>
    </row>
    <row r="49" spans="1:9" ht="31.5">
      <c r="A49" s="25" t="s">
        <v>46</v>
      </c>
      <c r="B49" s="26">
        <v>7</v>
      </c>
      <c r="C49" s="23"/>
      <c r="D49" s="23"/>
      <c r="E49" s="23"/>
      <c r="F49" s="23"/>
      <c r="G49" s="23"/>
      <c r="H49" s="23"/>
      <c r="I49" s="24">
        <v>65</v>
      </c>
    </row>
    <row r="50" spans="1:9" ht="47.25">
      <c r="A50" s="25" t="s">
        <v>47</v>
      </c>
      <c r="B50" s="26">
        <v>8</v>
      </c>
      <c r="C50" s="15">
        <v>6</v>
      </c>
      <c r="D50" s="15">
        <v>9</v>
      </c>
      <c r="E50" s="15">
        <v>2</v>
      </c>
      <c r="F50" s="15">
        <v>0</v>
      </c>
      <c r="G50" s="15">
        <v>0</v>
      </c>
      <c r="H50" s="15">
        <v>0</v>
      </c>
      <c r="I50" s="24">
        <f t="shared" si="1"/>
        <v>17</v>
      </c>
    </row>
    <row r="51" spans="1:9" ht="33" customHeight="1">
      <c r="A51" s="25" t="s">
        <v>48</v>
      </c>
      <c r="B51" s="26">
        <v>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4">
        <f t="shared" si="1"/>
        <v>0</v>
      </c>
    </row>
    <row r="52" spans="1:9" ht="18.75" customHeight="1">
      <c r="A52" s="25" t="s">
        <v>49</v>
      </c>
      <c r="B52" s="26">
        <v>10</v>
      </c>
      <c r="C52" s="23"/>
      <c r="D52" s="23"/>
      <c r="E52" s="23"/>
      <c r="F52" s="23"/>
      <c r="G52" s="23"/>
      <c r="H52" s="23"/>
      <c r="I52" s="24">
        <v>2100</v>
      </c>
    </row>
    <row r="53" spans="1:9" ht="47.25">
      <c r="A53" s="25" t="s">
        <v>50</v>
      </c>
      <c r="B53" s="26">
        <v>11</v>
      </c>
      <c r="C53" s="15">
        <f>C54+C55+C56+C57+C58</f>
        <v>111</v>
      </c>
      <c r="D53" s="15">
        <f t="shared" ref="D53:H53" si="2">D54+D55+D56+D57+D58</f>
        <v>403</v>
      </c>
      <c r="E53" s="15">
        <f t="shared" si="2"/>
        <v>12</v>
      </c>
      <c r="F53" s="15">
        <f t="shared" si="2"/>
        <v>0</v>
      </c>
      <c r="G53" s="15">
        <f t="shared" si="2"/>
        <v>0</v>
      </c>
      <c r="H53" s="15">
        <f t="shared" si="2"/>
        <v>93</v>
      </c>
      <c r="I53" s="24">
        <f t="shared" si="1"/>
        <v>619</v>
      </c>
    </row>
    <row r="54" spans="1:9" ht="31.5">
      <c r="A54" s="27" t="s">
        <v>51</v>
      </c>
      <c r="B54" s="26">
        <v>12</v>
      </c>
      <c r="C54" s="10">
        <v>7</v>
      </c>
      <c r="D54" s="10">
        <v>16</v>
      </c>
      <c r="E54" s="10">
        <v>0</v>
      </c>
      <c r="F54" s="10">
        <v>0</v>
      </c>
      <c r="G54" s="10">
        <v>0</v>
      </c>
      <c r="H54" s="10">
        <v>35</v>
      </c>
      <c r="I54" s="24">
        <f t="shared" si="1"/>
        <v>58</v>
      </c>
    </row>
    <row r="55" spans="1:9">
      <c r="A55" s="27" t="s">
        <v>52</v>
      </c>
      <c r="B55" s="26">
        <v>13</v>
      </c>
      <c r="C55" s="10">
        <v>0</v>
      </c>
      <c r="D55" s="10">
        <v>7</v>
      </c>
      <c r="E55" s="10">
        <v>0</v>
      </c>
      <c r="F55" s="10">
        <v>0</v>
      </c>
      <c r="G55" s="10">
        <v>0</v>
      </c>
      <c r="H55" s="10">
        <v>0</v>
      </c>
      <c r="I55" s="24">
        <f t="shared" si="1"/>
        <v>7</v>
      </c>
    </row>
    <row r="56" spans="1:9">
      <c r="A56" s="27" t="s">
        <v>53</v>
      </c>
      <c r="B56" s="26">
        <v>14</v>
      </c>
      <c r="C56" s="10">
        <v>1</v>
      </c>
      <c r="D56" s="10">
        <v>3</v>
      </c>
      <c r="E56" s="10">
        <v>0</v>
      </c>
      <c r="F56" s="10">
        <v>0</v>
      </c>
      <c r="G56" s="10">
        <v>0</v>
      </c>
      <c r="H56" s="10">
        <v>58</v>
      </c>
      <c r="I56" s="24">
        <f t="shared" si="1"/>
        <v>62</v>
      </c>
    </row>
    <row r="57" spans="1:9">
      <c r="A57" s="27" t="s">
        <v>54</v>
      </c>
      <c r="B57" s="26">
        <v>15</v>
      </c>
      <c r="C57" s="10">
        <v>103</v>
      </c>
      <c r="D57" s="10">
        <v>377</v>
      </c>
      <c r="E57" s="10">
        <v>12</v>
      </c>
      <c r="F57" s="10">
        <v>0</v>
      </c>
      <c r="G57" s="10">
        <v>0</v>
      </c>
      <c r="H57" s="10">
        <v>0</v>
      </c>
      <c r="I57" s="24">
        <f t="shared" si="1"/>
        <v>492</v>
      </c>
    </row>
    <row r="58" spans="1:9" ht="32.25" thickBot="1">
      <c r="A58" s="29" t="s">
        <v>55</v>
      </c>
      <c r="B58" s="30">
        <v>16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24">
        <f t="shared" si="1"/>
        <v>0</v>
      </c>
    </row>
    <row r="59" spans="1:9" ht="15.75" customHeight="1">
      <c r="A59" s="66" t="s">
        <v>39</v>
      </c>
      <c r="B59" s="66"/>
      <c r="C59" s="67"/>
      <c r="D59" s="67"/>
      <c r="E59" s="67"/>
      <c r="F59" s="67"/>
      <c r="G59" s="67"/>
      <c r="H59" s="67"/>
      <c r="I59" s="31"/>
    </row>
    <row r="60" spans="1:9" ht="15" customHeight="1">
      <c r="B60" s="19"/>
      <c r="C60" s="19"/>
      <c r="D60" s="19"/>
      <c r="E60" s="19"/>
      <c r="F60" s="19"/>
      <c r="G60" s="19"/>
      <c r="H60" s="19"/>
      <c r="I60" s="19"/>
    </row>
    <row r="61" spans="1:9">
      <c r="A61" s="32"/>
      <c r="B61" s="33"/>
      <c r="C61" s="33"/>
      <c r="D61" s="33"/>
      <c r="E61" s="33"/>
      <c r="F61" s="33"/>
      <c r="G61" s="33"/>
      <c r="H61" s="34"/>
      <c r="I61" s="33"/>
    </row>
    <row r="62" spans="1:9" ht="33" customHeight="1">
      <c r="A62" s="70" t="s">
        <v>138</v>
      </c>
      <c r="B62" s="71"/>
      <c r="C62" s="71"/>
      <c r="D62" s="71"/>
      <c r="E62" s="71"/>
      <c r="F62" s="71"/>
      <c r="G62" s="71"/>
      <c r="H62" s="71"/>
      <c r="I62" s="71"/>
    </row>
    <row r="63" spans="1:9" ht="101.25" customHeight="1">
      <c r="A63" s="60" t="s">
        <v>0</v>
      </c>
      <c r="B63" s="60" t="s">
        <v>1</v>
      </c>
      <c r="C63" s="6" t="s">
        <v>2</v>
      </c>
      <c r="D63" s="6" t="s">
        <v>3</v>
      </c>
      <c r="E63" s="6" t="s">
        <v>4</v>
      </c>
      <c r="F63" s="6" t="s">
        <v>5</v>
      </c>
      <c r="G63" s="7" t="s">
        <v>6</v>
      </c>
      <c r="H63" s="7" t="s">
        <v>7</v>
      </c>
      <c r="I63" s="7" t="s">
        <v>8</v>
      </c>
    </row>
    <row r="64" spans="1:9" ht="29.25" customHeight="1">
      <c r="A64" s="61"/>
      <c r="B64" s="61"/>
      <c r="C64" s="8" t="s">
        <v>143</v>
      </c>
      <c r="D64" s="8" t="s">
        <v>143</v>
      </c>
      <c r="E64" s="8" t="s">
        <v>143</v>
      </c>
      <c r="F64" s="8" t="s">
        <v>143</v>
      </c>
      <c r="G64" s="8" t="s">
        <v>143</v>
      </c>
      <c r="H64" s="8" t="s">
        <v>143</v>
      </c>
      <c r="I64" s="8" t="s">
        <v>143</v>
      </c>
    </row>
    <row r="65" spans="1:9">
      <c r="A65" s="8">
        <v>1</v>
      </c>
      <c r="B65" s="8">
        <v>2</v>
      </c>
      <c r="C65" s="8">
        <v>4</v>
      </c>
      <c r="D65" s="8">
        <v>6</v>
      </c>
      <c r="E65" s="8">
        <v>8</v>
      </c>
      <c r="F65" s="8">
        <v>10</v>
      </c>
      <c r="G65" s="8">
        <v>12</v>
      </c>
      <c r="H65" s="8">
        <v>14</v>
      </c>
      <c r="I65" s="8">
        <v>16</v>
      </c>
    </row>
    <row r="66" spans="1:9">
      <c r="A66" s="21" t="s">
        <v>56</v>
      </c>
      <c r="B66" s="22">
        <v>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f>C66+D66+E66+F66+G66+H66</f>
        <v>0</v>
      </c>
    </row>
    <row r="67" spans="1:9">
      <c r="A67" s="27" t="s">
        <v>57</v>
      </c>
      <c r="B67" s="26">
        <v>2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f t="shared" ref="I67:I87" si="3">C67+D67+E67+F67+G67+H67</f>
        <v>0</v>
      </c>
    </row>
    <row r="68" spans="1:9" ht="31.5">
      <c r="A68" s="27" t="s">
        <v>58</v>
      </c>
      <c r="B68" s="26">
        <v>3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f t="shared" si="3"/>
        <v>0</v>
      </c>
    </row>
    <row r="69" spans="1:9">
      <c r="A69" s="25" t="s">
        <v>59</v>
      </c>
      <c r="B69" s="26">
        <v>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f t="shared" si="3"/>
        <v>0</v>
      </c>
    </row>
    <row r="70" spans="1:9" ht="31.5">
      <c r="A70" s="27" t="s">
        <v>60</v>
      </c>
      <c r="B70" s="26">
        <v>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f t="shared" si="3"/>
        <v>0</v>
      </c>
    </row>
    <row r="71" spans="1:9" ht="31.5">
      <c r="A71" s="27" t="s">
        <v>61</v>
      </c>
      <c r="B71" s="26">
        <v>6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f t="shared" si="3"/>
        <v>0</v>
      </c>
    </row>
    <row r="72" spans="1:9">
      <c r="A72" s="25" t="s">
        <v>62</v>
      </c>
      <c r="B72" s="26">
        <v>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f t="shared" si="3"/>
        <v>0</v>
      </c>
    </row>
    <row r="73" spans="1:9" ht="31.5">
      <c r="A73" s="27" t="s">
        <v>63</v>
      </c>
      <c r="B73" s="26">
        <v>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f t="shared" si="3"/>
        <v>0</v>
      </c>
    </row>
    <row r="74" spans="1:9" ht="31.5">
      <c r="A74" s="25" t="s">
        <v>64</v>
      </c>
      <c r="B74" s="26">
        <v>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f t="shared" si="3"/>
        <v>0</v>
      </c>
    </row>
    <row r="75" spans="1:9" ht="47.25">
      <c r="A75" s="27" t="s">
        <v>65</v>
      </c>
      <c r="B75" s="26">
        <v>10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f t="shared" si="3"/>
        <v>0</v>
      </c>
    </row>
    <row r="76" spans="1:9" ht="23.25" customHeight="1">
      <c r="A76" s="25" t="s">
        <v>66</v>
      </c>
      <c r="B76" s="26">
        <v>11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f t="shared" si="3"/>
        <v>0</v>
      </c>
    </row>
    <row r="77" spans="1:9" ht="31.5">
      <c r="A77" s="25" t="s">
        <v>67</v>
      </c>
      <c r="B77" s="26">
        <v>12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f t="shared" si="3"/>
        <v>0</v>
      </c>
    </row>
    <row r="78" spans="1:9" ht="19.5" customHeight="1">
      <c r="A78" s="25" t="s">
        <v>68</v>
      </c>
      <c r="B78" s="26">
        <v>13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f t="shared" si="3"/>
        <v>0</v>
      </c>
    </row>
    <row r="79" spans="1:9" ht="31.5">
      <c r="A79" s="25" t="s">
        <v>69</v>
      </c>
      <c r="B79" s="26">
        <v>14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f t="shared" si="3"/>
        <v>0</v>
      </c>
    </row>
    <row r="80" spans="1:9" ht="31.5">
      <c r="A80" s="25" t="s">
        <v>70</v>
      </c>
      <c r="B80" s="26">
        <v>15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f t="shared" si="3"/>
        <v>0</v>
      </c>
    </row>
    <row r="81" spans="1:9" ht="31.5">
      <c r="A81" s="25" t="s">
        <v>71</v>
      </c>
      <c r="B81" s="26">
        <v>16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f t="shared" si="3"/>
        <v>0</v>
      </c>
    </row>
    <row r="82" spans="1:9">
      <c r="A82" s="35" t="s">
        <v>72</v>
      </c>
      <c r="B82" s="26">
        <v>17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f t="shared" si="3"/>
        <v>0</v>
      </c>
    </row>
    <row r="83" spans="1:9" ht="31.5">
      <c r="A83" s="35" t="s">
        <v>73</v>
      </c>
      <c r="B83" s="26">
        <v>18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f t="shared" si="3"/>
        <v>0</v>
      </c>
    </row>
    <row r="84" spans="1:9" ht="31.5">
      <c r="A84" s="35" t="s">
        <v>74</v>
      </c>
      <c r="B84" s="26">
        <v>19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f t="shared" si="3"/>
        <v>0</v>
      </c>
    </row>
    <row r="85" spans="1:9" ht="31.5">
      <c r="A85" s="35" t="s">
        <v>75</v>
      </c>
      <c r="B85" s="26">
        <v>20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f t="shared" si="3"/>
        <v>0</v>
      </c>
    </row>
    <row r="86" spans="1:9" ht="31.5">
      <c r="A86" s="35" t="s">
        <v>76</v>
      </c>
      <c r="B86" s="26">
        <v>21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f t="shared" si="3"/>
        <v>0</v>
      </c>
    </row>
    <row r="87" spans="1:9" ht="32.25" thickBot="1">
      <c r="A87" s="36" t="s">
        <v>77</v>
      </c>
      <c r="B87" s="30">
        <v>22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f t="shared" si="3"/>
        <v>0</v>
      </c>
    </row>
    <row r="88" spans="1:9">
      <c r="A88" s="37"/>
      <c r="B88" s="38"/>
      <c r="C88" s="39"/>
      <c r="D88" s="39"/>
      <c r="E88" s="39"/>
      <c r="F88" s="39"/>
      <c r="G88" s="39"/>
      <c r="H88" s="39"/>
      <c r="I88" s="40"/>
    </row>
    <row r="89" spans="1:9">
      <c r="A89" s="37"/>
      <c r="B89" s="38"/>
      <c r="C89" s="39"/>
      <c r="D89" s="39"/>
      <c r="E89" s="39"/>
      <c r="F89" s="39"/>
      <c r="G89" s="39"/>
      <c r="H89" s="39"/>
      <c r="I89" s="40"/>
    </row>
    <row r="90" spans="1:9">
      <c r="A90" s="62" t="s">
        <v>139</v>
      </c>
      <c r="B90" s="63"/>
      <c r="C90" s="63"/>
      <c r="D90" s="63"/>
      <c r="E90" s="63"/>
      <c r="F90" s="63"/>
      <c r="G90" s="63"/>
      <c r="H90" s="63"/>
      <c r="I90" s="63"/>
    </row>
    <row r="91" spans="1:9" ht="88.5" customHeight="1">
      <c r="A91" s="60" t="s">
        <v>0</v>
      </c>
      <c r="B91" s="60" t="s">
        <v>1</v>
      </c>
      <c r="C91" s="6" t="s">
        <v>2</v>
      </c>
      <c r="D91" s="6" t="s">
        <v>3</v>
      </c>
      <c r="E91" s="6" t="s">
        <v>4</v>
      </c>
      <c r="F91" s="6" t="s">
        <v>5</v>
      </c>
      <c r="G91" s="7" t="s">
        <v>6</v>
      </c>
      <c r="H91" s="7" t="s">
        <v>7</v>
      </c>
      <c r="I91" s="7" t="s">
        <v>8</v>
      </c>
    </row>
    <row r="92" spans="1:9" ht="29.25" customHeight="1">
      <c r="A92" s="61"/>
      <c r="B92" s="61"/>
      <c r="C92" s="8" t="s">
        <v>143</v>
      </c>
      <c r="D92" s="8" t="s">
        <v>143</v>
      </c>
      <c r="E92" s="8" t="s">
        <v>143</v>
      </c>
      <c r="F92" s="8" t="s">
        <v>143</v>
      </c>
      <c r="G92" s="8" t="s">
        <v>143</v>
      </c>
      <c r="H92" s="8" t="s">
        <v>143</v>
      </c>
      <c r="I92" s="8" t="s">
        <v>143</v>
      </c>
    </row>
    <row r="93" spans="1:9">
      <c r="A93" s="8">
        <v>1</v>
      </c>
      <c r="B93" s="8">
        <v>2</v>
      </c>
      <c r="C93" s="8">
        <v>4</v>
      </c>
      <c r="D93" s="8">
        <v>6</v>
      </c>
      <c r="E93" s="8">
        <v>8</v>
      </c>
      <c r="F93" s="8">
        <v>10</v>
      </c>
      <c r="G93" s="8">
        <v>12</v>
      </c>
      <c r="H93" s="8">
        <v>14</v>
      </c>
      <c r="I93" s="8">
        <v>16</v>
      </c>
    </row>
    <row r="94" spans="1:9" ht="31.5">
      <c r="A94" s="21" t="s">
        <v>78</v>
      </c>
      <c r="B94" s="22">
        <v>1</v>
      </c>
      <c r="C94" s="10">
        <v>24</v>
      </c>
      <c r="D94" s="10">
        <v>101</v>
      </c>
      <c r="E94" s="10">
        <v>6</v>
      </c>
      <c r="F94" s="10">
        <v>0</v>
      </c>
      <c r="G94" s="10">
        <v>0</v>
      </c>
      <c r="H94" s="10">
        <v>0</v>
      </c>
      <c r="I94" s="10">
        <f>C94+D94+E94+F94+G94+H94</f>
        <v>131</v>
      </c>
    </row>
    <row r="95" spans="1:9">
      <c r="A95" s="25" t="s">
        <v>79</v>
      </c>
      <c r="B95" s="26">
        <v>2</v>
      </c>
      <c r="C95" s="10">
        <v>1</v>
      </c>
      <c r="D95" s="10">
        <v>9</v>
      </c>
      <c r="E95" s="10">
        <v>1</v>
      </c>
      <c r="F95" s="10">
        <v>0</v>
      </c>
      <c r="G95" s="10">
        <v>0</v>
      </c>
      <c r="H95" s="10">
        <v>0</v>
      </c>
      <c r="I95" s="10">
        <f t="shared" ref="I95:I102" si="4">C95+D95+E95+F95+G95+H95</f>
        <v>11</v>
      </c>
    </row>
    <row r="96" spans="1:9">
      <c r="A96" s="25" t="s">
        <v>80</v>
      </c>
      <c r="B96" s="26">
        <v>3</v>
      </c>
      <c r="C96" s="10">
        <v>4</v>
      </c>
      <c r="D96" s="10">
        <v>53</v>
      </c>
      <c r="E96" s="10">
        <v>1</v>
      </c>
      <c r="F96" s="10">
        <v>0</v>
      </c>
      <c r="G96" s="10">
        <v>0</v>
      </c>
      <c r="H96" s="10">
        <v>0</v>
      </c>
      <c r="I96" s="10">
        <f t="shared" si="4"/>
        <v>58</v>
      </c>
    </row>
    <row r="97" spans="1:9">
      <c r="A97" s="35" t="s">
        <v>81</v>
      </c>
      <c r="B97" s="26">
        <v>4</v>
      </c>
      <c r="C97" s="10">
        <v>2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f t="shared" si="4"/>
        <v>2</v>
      </c>
    </row>
    <row r="98" spans="1:9">
      <c r="A98" s="41" t="s">
        <v>82</v>
      </c>
      <c r="B98" s="26">
        <v>5</v>
      </c>
      <c r="C98" s="10">
        <v>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f t="shared" si="4"/>
        <v>2</v>
      </c>
    </row>
    <row r="99" spans="1:9">
      <c r="A99" s="41" t="s">
        <v>83</v>
      </c>
      <c r="B99" s="26">
        <v>6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f t="shared" si="4"/>
        <v>0</v>
      </c>
    </row>
    <row r="100" spans="1:9">
      <c r="A100" s="25" t="s">
        <v>84</v>
      </c>
      <c r="B100" s="26">
        <v>7</v>
      </c>
      <c r="C100" s="10">
        <v>2</v>
      </c>
      <c r="D100" s="10">
        <v>9</v>
      </c>
      <c r="E100" s="10">
        <v>1</v>
      </c>
      <c r="F100" s="10">
        <v>0</v>
      </c>
      <c r="G100" s="10">
        <v>0</v>
      </c>
      <c r="H100" s="10">
        <v>0</v>
      </c>
      <c r="I100" s="10">
        <f t="shared" si="4"/>
        <v>12</v>
      </c>
    </row>
    <row r="101" spans="1:9">
      <c r="A101" s="27" t="s">
        <v>85</v>
      </c>
      <c r="B101" s="26">
        <v>8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f t="shared" si="4"/>
        <v>0</v>
      </c>
    </row>
    <row r="102" spans="1:9" ht="48" thickBot="1">
      <c r="A102" s="29" t="s">
        <v>86</v>
      </c>
      <c r="B102" s="30">
        <v>9</v>
      </c>
      <c r="C102" s="10">
        <v>2</v>
      </c>
      <c r="D102" s="10">
        <v>9</v>
      </c>
      <c r="E102" s="10">
        <v>1</v>
      </c>
      <c r="F102" s="10">
        <v>0</v>
      </c>
      <c r="G102" s="10">
        <v>0</v>
      </c>
      <c r="H102" s="10">
        <v>0</v>
      </c>
      <c r="I102" s="10">
        <f t="shared" si="4"/>
        <v>12</v>
      </c>
    </row>
    <row r="103" spans="1:9" ht="15" customHeight="1">
      <c r="A103" s="59" t="s">
        <v>39</v>
      </c>
      <c r="B103" s="59"/>
      <c r="C103" s="59"/>
      <c r="D103" s="59"/>
      <c r="E103" s="59"/>
      <c r="F103" s="59"/>
      <c r="G103" s="59"/>
      <c r="H103" s="59"/>
      <c r="I103" s="19"/>
    </row>
    <row r="105" spans="1:9">
      <c r="A105" s="42"/>
      <c r="B105" s="40"/>
      <c r="C105" s="40"/>
      <c r="D105" s="40"/>
      <c r="E105" s="40"/>
      <c r="F105" s="40"/>
      <c r="G105" s="40"/>
      <c r="H105" s="43"/>
      <c r="I105" s="40"/>
    </row>
    <row r="106" spans="1:9">
      <c r="A106" s="62" t="s">
        <v>140</v>
      </c>
      <c r="B106" s="63"/>
      <c r="C106" s="63"/>
      <c r="D106" s="63"/>
      <c r="E106" s="63"/>
      <c r="F106" s="63"/>
      <c r="G106" s="63"/>
      <c r="H106" s="63"/>
      <c r="I106" s="63"/>
    </row>
    <row r="107" spans="1:9" ht="103.5" customHeight="1">
      <c r="A107" s="60" t="s">
        <v>0</v>
      </c>
      <c r="B107" s="60" t="s">
        <v>1</v>
      </c>
      <c r="C107" s="6" t="s">
        <v>2</v>
      </c>
      <c r="D107" s="6" t="s">
        <v>3</v>
      </c>
      <c r="E107" s="6" t="s">
        <v>4</v>
      </c>
      <c r="F107" s="6" t="s">
        <v>5</v>
      </c>
      <c r="G107" s="7" t="s">
        <v>6</v>
      </c>
      <c r="H107" s="7" t="s">
        <v>7</v>
      </c>
      <c r="I107" s="7" t="s">
        <v>8</v>
      </c>
    </row>
    <row r="108" spans="1:9" ht="29.25" customHeight="1">
      <c r="A108" s="61"/>
      <c r="B108" s="61"/>
      <c r="C108" s="8" t="s">
        <v>143</v>
      </c>
      <c r="D108" s="8" t="s">
        <v>143</v>
      </c>
      <c r="E108" s="8" t="s">
        <v>143</v>
      </c>
      <c r="F108" s="8" t="s">
        <v>143</v>
      </c>
      <c r="G108" s="8" t="s">
        <v>143</v>
      </c>
      <c r="H108" s="8" t="s">
        <v>143</v>
      </c>
      <c r="I108" s="8" t="s">
        <v>143</v>
      </c>
    </row>
    <row r="109" spans="1:9">
      <c r="A109" s="8">
        <v>1</v>
      </c>
      <c r="B109" s="8">
        <v>2</v>
      </c>
      <c r="C109" s="8">
        <v>4</v>
      </c>
      <c r="D109" s="8">
        <v>6</v>
      </c>
      <c r="E109" s="8">
        <v>8</v>
      </c>
      <c r="F109" s="8">
        <v>10</v>
      </c>
      <c r="G109" s="8">
        <v>12</v>
      </c>
      <c r="H109" s="8">
        <v>14</v>
      </c>
      <c r="I109" s="8">
        <v>16</v>
      </c>
    </row>
    <row r="110" spans="1:9">
      <c r="A110" s="21" t="s">
        <v>87</v>
      </c>
      <c r="B110" s="22">
        <v>1</v>
      </c>
      <c r="C110" s="58">
        <f>C111+C112+C113+C114+C115+C116</f>
        <v>3436.54</v>
      </c>
      <c r="D110" s="10">
        <f t="shared" ref="D110:H110" si="5">D111+D112+D113+D114+D115+D116</f>
        <v>1770.5900000000001</v>
      </c>
      <c r="E110" s="10">
        <f t="shared" si="5"/>
        <v>85.68</v>
      </c>
      <c r="F110" s="10">
        <f t="shared" si="5"/>
        <v>0</v>
      </c>
      <c r="G110" s="10">
        <f t="shared" si="5"/>
        <v>0</v>
      </c>
      <c r="H110" s="10">
        <f t="shared" si="5"/>
        <v>0</v>
      </c>
      <c r="I110" s="10">
        <f>C110+D110+E110+F110+G110+H110</f>
        <v>5292.81</v>
      </c>
    </row>
    <row r="111" spans="1:9">
      <c r="A111" s="27" t="s">
        <v>88</v>
      </c>
      <c r="B111" s="26">
        <v>2</v>
      </c>
      <c r="C111" s="58">
        <v>2569.5</v>
      </c>
      <c r="D111" s="10">
        <v>1322.23</v>
      </c>
      <c r="E111" s="10">
        <v>31.92</v>
      </c>
      <c r="F111" s="10">
        <v>0</v>
      </c>
      <c r="G111" s="10">
        <v>0</v>
      </c>
      <c r="H111" s="10">
        <v>0</v>
      </c>
      <c r="I111" s="10">
        <f t="shared" ref="I111:I126" si="6">C111+D111+E111+F111+G111+H111</f>
        <v>3923.65</v>
      </c>
    </row>
    <row r="112" spans="1:9">
      <c r="A112" s="27" t="s">
        <v>89</v>
      </c>
      <c r="B112" s="26">
        <v>3</v>
      </c>
      <c r="C112" s="58">
        <v>61.64</v>
      </c>
      <c r="D112" s="10">
        <v>448.36</v>
      </c>
      <c r="E112" s="10">
        <v>53.76</v>
      </c>
      <c r="F112" s="10">
        <v>0</v>
      </c>
      <c r="G112" s="10">
        <v>0</v>
      </c>
      <c r="H112" s="10">
        <v>0</v>
      </c>
      <c r="I112" s="10">
        <f t="shared" si="6"/>
        <v>563.76</v>
      </c>
    </row>
    <row r="113" spans="1:9">
      <c r="A113" s="27" t="s">
        <v>90</v>
      </c>
      <c r="B113" s="26">
        <v>4</v>
      </c>
      <c r="C113" s="58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f t="shared" si="6"/>
        <v>0</v>
      </c>
    </row>
    <row r="114" spans="1:9">
      <c r="A114" s="27" t="s">
        <v>91</v>
      </c>
      <c r="B114" s="26">
        <v>5</v>
      </c>
      <c r="C114" s="58">
        <v>635.9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f t="shared" si="6"/>
        <v>635.9</v>
      </c>
    </row>
    <row r="115" spans="1:9">
      <c r="A115" s="27" t="s">
        <v>92</v>
      </c>
      <c r="B115" s="26">
        <v>6</v>
      </c>
      <c r="C115" s="58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f t="shared" si="6"/>
        <v>0</v>
      </c>
    </row>
    <row r="116" spans="1:9">
      <c r="A116" s="27" t="s">
        <v>160</v>
      </c>
      <c r="B116" s="26">
        <v>7</v>
      </c>
      <c r="C116" s="58">
        <v>169.5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f t="shared" si="6"/>
        <v>169.5</v>
      </c>
    </row>
    <row r="117" spans="1:9" ht="47.25">
      <c r="A117" s="25" t="s">
        <v>94</v>
      </c>
      <c r="B117" s="26">
        <v>8</v>
      </c>
      <c r="C117" s="58">
        <v>2042.99</v>
      </c>
      <c r="D117" s="10">
        <v>925.33</v>
      </c>
      <c r="E117" s="10">
        <v>31.92</v>
      </c>
      <c r="F117" s="10">
        <f t="shared" ref="F117" si="7">F118+F119+F120+F121+F122+F123</f>
        <v>0</v>
      </c>
      <c r="G117" s="10">
        <f t="shared" ref="G117" si="8">G118+G119+G120+G121+G122+G123</f>
        <v>0</v>
      </c>
      <c r="H117" s="10">
        <f t="shared" ref="H117" si="9">H118+H119+H120+H121+H122+H123</f>
        <v>0</v>
      </c>
      <c r="I117" s="10">
        <f t="shared" si="6"/>
        <v>3000.2400000000002</v>
      </c>
    </row>
    <row r="118" spans="1:9">
      <c r="A118" s="27" t="s">
        <v>88</v>
      </c>
      <c r="B118" s="26">
        <v>9</v>
      </c>
      <c r="C118" s="58">
        <v>1873.49</v>
      </c>
      <c r="D118" s="10">
        <v>925.33</v>
      </c>
      <c r="E118" s="10">
        <v>31.92</v>
      </c>
      <c r="F118" s="10">
        <v>0</v>
      </c>
      <c r="G118" s="10">
        <v>0</v>
      </c>
      <c r="H118" s="10">
        <v>0</v>
      </c>
      <c r="I118" s="10">
        <f t="shared" si="6"/>
        <v>2830.7400000000002</v>
      </c>
    </row>
    <row r="119" spans="1:9">
      <c r="A119" s="27" t="s">
        <v>89</v>
      </c>
      <c r="B119" s="26">
        <v>10</v>
      </c>
      <c r="C119" s="58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f t="shared" si="6"/>
        <v>0</v>
      </c>
    </row>
    <row r="120" spans="1:9">
      <c r="A120" s="27" t="s">
        <v>93</v>
      </c>
      <c r="B120" s="26">
        <v>11</v>
      </c>
      <c r="C120" s="58">
        <v>169.5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f t="shared" si="6"/>
        <v>169.5</v>
      </c>
    </row>
    <row r="121" spans="1:9" ht="31.5">
      <c r="A121" s="25" t="s">
        <v>95</v>
      </c>
      <c r="B121" s="26">
        <v>12</v>
      </c>
      <c r="C121" s="10">
        <v>46.2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f t="shared" si="6"/>
        <v>46.2</v>
      </c>
    </row>
    <row r="122" spans="1:9" ht="48.75" customHeight="1">
      <c r="A122" s="25" t="s">
        <v>96</v>
      </c>
      <c r="B122" s="26">
        <v>13</v>
      </c>
      <c r="C122" s="10">
        <v>0</v>
      </c>
      <c r="D122" s="10">
        <v>0</v>
      </c>
      <c r="E122" s="10">
        <v>0</v>
      </c>
      <c r="F122" s="10">
        <f t="shared" ref="F122" si="10">F123+F124+F125+F126+F127+F128</f>
        <v>0</v>
      </c>
      <c r="G122" s="10">
        <f t="shared" ref="G122" si="11">G123+G124+G125+G126+G127+G128</f>
        <v>0</v>
      </c>
      <c r="H122" s="10">
        <f t="shared" ref="H122" si="12">H123+H124+H125+H126+H127+H128</f>
        <v>0</v>
      </c>
      <c r="I122" s="10">
        <f t="shared" si="6"/>
        <v>0</v>
      </c>
    </row>
    <row r="123" spans="1:9" ht="47.25">
      <c r="A123" s="25" t="s">
        <v>97</v>
      </c>
      <c r="B123" s="26">
        <v>14</v>
      </c>
      <c r="C123" s="10">
        <v>1546.4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f t="shared" si="6"/>
        <v>1546.4</v>
      </c>
    </row>
    <row r="124" spans="1:9">
      <c r="A124" s="27" t="s">
        <v>88</v>
      </c>
      <c r="B124" s="26">
        <v>15</v>
      </c>
      <c r="C124" s="58">
        <v>1500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f t="shared" si="6"/>
        <v>1500</v>
      </c>
    </row>
    <row r="125" spans="1:9">
      <c r="A125" s="27" t="s">
        <v>89</v>
      </c>
      <c r="B125" s="26">
        <v>16</v>
      </c>
      <c r="C125" s="10">
        <v>46.4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f t="shared" si="6"/>
        <v>46.4</v>
      </c>
    </row>
    <row r="126" spans="1:9">
      <c r="A126" s="27" t="s">
        <v>93</v>
      </c>
      <c r="B126" s="26">
        <v>17</v>
      </c>
      <c r="C126" s="28">
        <v>0</v>
      </c>
      <c r="D126" s="28">
        <v>0</v>
      </c>
      <c r="E126" s="28">
        <v>0</v>
      </c>
      <c r="F126" s="10">
        <v>0</v>
      </c>
      <c r="G126" s="10">
        <v>0</v>
      </c>
      <c r="H126" s="10">
        <v>0</v>
      </c>
      <c r="I126" s="10">
        <f t="shared" si="6"/>
        <v>0</v>
      </c>
    </row>
    <row r="127" spans="1:9">
      <c r="A127" s="35" t="s">
        <v>98</v>
      </c>
      <c r="B127" s="26">
        <v>18</v>
      </c>
      <c r="C127" s="54" t="s">
        <v>161</v>
      </c>
      <c r="D127" s="54" t="s">
        <v>153</v>
      </c>
      <c r="E127" s="54">
        <v>510.01</v>
      </c>
      <c r="F127" s="10">
        <v>0</v>
      </c>
      <c r="G127" s="10">
        <v>0</v>
      </c>
      <c r="H127" s="10">
        <v>0</v>
      </c>
      <c r="I127" s="10">
        <v>0</v>
      </c>
    </row>
    <row r="128" spans="1:9">
      <c r="A128" s="35" t="s">
        <v>99</v>
      </c>
      <c r="B128" s="26">
        <v>19</v>
      </c>
      <c r="C128" s="54" t="s">
        <v>162</v>
      </c>
      <c r="D128" s="54" t="s">
        <v>154</v>
      </c>
      <c r="E128" s="54" t="s">
        <v>151</v>
      </c>
      <c r="F128" s="10">
        <v>0</v>
      </c>
      <c r="G128" s="10">
        <v>0</v>
      </c>
      <c r="H128" s="10">
        <v>0</v>
      </c>
      <c r="I128" s="10">
        <v>0</v>
      </c>
    </row>
    <row r="129" spans="1:9" ht="31.5">
      <c r="A129" s="25" t="s">
        <v>100</v>
      </c>
      <c r="B129" s="26">
        <v>20</v>
      </c>
      <c r="C129" s="56" t="s">
        <v>163</v>
      </c>
      <c r="D129" s="56" t="s">
        <v>155</v>
      </c>
      <c r="E129" s="56" t="s">
        <v>152</v>
      </c>
      <c r="F129" s="55">
        <v>0</v>
      </c>
      <c r="G129" s="55">
        <v>0</v>
      </c>
      <c r="H129" s="55">
        <v>0</v>
      </c>
      <c r="I129" s="55">
        <v>0</v>
      </c>
    </row>
    <row r="130" spans="1:9">
      <c r="A130" s="25" t="s">
        <v>101</v>
      </c>
      <c r="B130" s="26">
        <v>21</v>
      </c>
      <c r="C130" s="55">
        <v>1221.23</v>
      </c>
      <c r="D130" s="55">
        <v>238.17</v>
      </c>
      <c r="E130" s="55">
        <v>510.01</v>
      </c>
      <c r="F130" s="55">
        <v>0</v>
      </c>
      <c r="G130" s="55">
        <v>0</v>
      </c>
      <c r="H130" s="55">
        <v>0</v>
      </c>
      <c r="I130" s="55">
        <v>0</v>
      </c>
    </row>
    <row r="131" spans="1:9" ht="16.5" thickBot="1">
      <c r="A131" s="44" t="s">
        <v>102</v>
      </c>
      <c r="B131" s="30">
        <v>22</v>
      </c>
      <c r="C131" s="55">
        <v>25645.84</v>
      </c>
      <c r="D131" s="55">
        <v>4287.1400000000003</v>
      </c>
      <c r="E131" s="55">
        <v>7140.19</v>
      </c>
      <c r="F131" s="55">
        <v>0</v>
      </c>
      <c r="G131" s="55">
        <v>0</v>
      </c>
      <c r="H131" s="55">
        <v>0</v>
      </c>
      <c r="I131" s="55">
        <v>0</v>
      </c>
    </row>
    <row r="132" spans="1:9" ht="15" customHeight="1">
      <c r="A132" s="59" t="s">
        <v>39</v>
      </c>
      <c r="B132" s="59"/>
      <c r="C132" s="59"/>
      <c r="D132" s="59"/>
      <c r="E132" s="59"/>
      <c r="F132" s="59"/>
      <c r="G132" s="59"/>
      <c r="H132" s="59"/>
      <c r="I132" s="19"/>
    </row>
    <row r="134" spans="1:9">
      <c r="A134" s="42"/>
      <c r="B134" s="40"/>
      <c r="C134" s="40"/>
      <c r="D134" s="40"/>
      <c r="E134" s="40"/>
      <c r="F134" s="40"/>
      <c r="G134" s="40"/>
      <c r="H134" s="43"/>
      <c r="I134" s="40"/>
    </row>
    <row r="135" spans="1:9">
      <c r="A135" s="64" t="s">
        <v>141</v>
      </c>
      <c r="B135" s="65"/>
      <c r="C135" s="65"/>
      <c r="D135" s="65"/>
      <c r="E135" s="65"/>
      <c r="F135" s="65"/>
      <c r="G135" s="65"/>
      <c r="H135" s="65"/>
      <c r="I135" s="65"/>
    </row>
    <row r="136" spans="1:9" ht="151.5" customHeight="1">
      <c r="A136" s="60" t="s">
        <v>0</v>
      </c>
      <c r="B136" s="60" t="s">
        <v>1</v>
      </c>
      <c r="C136" s="6" t="s">
        <v>144</v>
      </c>
      <c r="D136" s="6" t="s">
        <v>145</v>
      </c>
      <c r="E136" s="6" t="s">
        <v>146</v>
      </c>
      <c r="F136" s="6" t="s">
        <v>147</v>
      </c>
      <c r="G136" s="6" t="s">
        <v>148</v>
      </c>
      <c r="H136" s="6" t="s">
        <v>149</v>
      </c>
      <c r="I136" s="6" t="s">
        <v>157</v>
      </c>
    </row>
    <row r="137" spans="1:9" ht="29.25" customHeight="1">
      <c r="A137" s="61"/>
      <c r="B137" s="61"/>
      <c r="C137" s="8" t="s">
        <v>143</v>
      </c>
      <c r="D137" s="8" t="s">
        <v>143</v>
      </c>
      <c r="E137" s="8" t="s">
        <v>143</v>
      </c>
      <c r="F137" s="8" t="s">
        <v>143</v>
      </c>
      <c r="G137" s="8" t="s">
        <v>143</v>
      </c>
      <c r="H137" s="8" t="s">
        <v>143</v>
      </c>
      <c r="I137" s="8" t="s">
        <v>143</v>
      </c>
    </row>
    <row r="138" spans="1:9" ht="16.5" thickBot="1">
      <c r="A138" s="8">
        <v>1</v>
      </c>
      <c r="B138" s="8">
        <v>2</v>
      </c>
      <c r="C138" s="8">
        <v>4</v>
      </c>
      <c r="D138" s="8">
        <v>6</v>
      </c>
      <c r="E138" s="8">
        <v>8</v>
      </c>
      <c r="F138" s="8">
        <v>10</v>
      </c>
      <c r="G138" s="8">
        <v>12</v>
      </c>
      <c r="H138" s="8">
        <v>14</v>
      </c>
      <c r="I138" s="8">
        <v>16</v>
      </c>
    </row>
    <row r="139" spans="1:9" ht="31.5">
      <c r="A139" s="45" t="s">
        <v>103</v>
      </c>
      <c r="B139" s="46">
        <v>1</v>
      </c>
      <c r="C139" s="47">
        <v>25</v>
      </c>
      <c r="D139" s="47">
        <v>0</v>
      </c>
      <c r="E139" s="48" t="s">
        <v>159</v>
      </c>
      <c r="F139" s="10">
        <v>230</v>
      </c>
      <c r="G139" s="10">
        <v>0</v>
      </c>
      <c r="H139" s="47">
        <v>25</v>
      </c>
      <c r="I139" s="48">
        <v>200</v>
      </c>
    </row>
    <row r="140" spans="1:9">
      <c r="A140" s="25" t="s">
        <v>104</v>
      </c>
      <c r="B140" s="49">
        <v>2</v>
      </c>
      <c r="C140" s="47">
        <v>1</v>
      </c>
      <c r="D140" s="47">
        <v>0</v>
      </c>
      <c r="E140" s="48" t="s">
        <v>158</v>
      </c>
      <c r="F140" s="47">
        <v>70</v>
      </c>
      <c r="G140" s="47">
        <v>0</v>
      </c>
      <c r="H140" s="57">
        <v>100</v>
      </c>
      <c r="I140" s="48">
        <v>70</v>
      </c>
    </row>
    <row r="141" spans="1:9">
      <c r="A141" s="27" t="s">
        <v>105</v>
      </c>
      <c r="B141" s="49" t="s">
        <v>106</v>
      </c>
      <c r="C141" s="47">
        <v>0</v>
      </c>
      <c r="D141" s="47">
        <v>0</v>
      </c>
      <c r="E141" s="48" t="s">
        <v>158</v>
      </c>
      <c r="F141" s="10">
        <v>0</v>
      </c>
      <c r="G141" s="10">
        <v>0</v>
      </c>
      <c r="H141" s="57">
        <v>0</v>
      </c>
      <c r="I141" s="48">
        <v>0</v>
      </c>
    </row>
    <row r="142" spans="1:9">
      <c r="A142" s="27" t="s">
        <v>107</v>
      </c>
      <c r="B142" s="49" t="s">
        <v>108</v>
      </c>
      <c r="C142" s="47">
        <v>1</v>
      </c>
      <c r="D142" s="47">
        <v>0</v>
      </c>
      <c r="E142" s="48" t="s">
        <v>158</v>
      </c>
      <c r="F142" s="10">
        <v>70</v>
      </c>
      <c r="G142" s="10">
        <v>0</v>
      </c>
      <c r="H142" s="57">
        <v>100</v>
      </c>
      <c r="I142" s="48">
        <v>70</v>
      </c>
    </row>
    <row r="143" spans="1:9">
      <c r="A143" s="27" t="s">
        <v>109</v>
      </c>
      <c r="B143" s="49" t="s">
        <v>110</v>
      </c>
      <c r="C143" s="47">
        <v>0</v>
      </c>
      <c r="D143" s="47">
        <v>0</v>
      </c>
      <c r="E143" s="48" t="s">
        <v>158</v>
      </c>
      <c r="F143" s="10">
        <v>0</v>
      </c>
      <c r="G143" s="10">
        <v>0</v>
      </c>
      <c r="H143" s="57">
        <v>0</v>
      </c>
      <c r="I143" s="48">
        <v>0</v>
      </c>
    </row>
    <row r="144" spans="1:9">
      <c r="A144" s="25" t="s">
        <v>111</v>
      </c>
      <c r="B144" s="49">
        <v>3</v>
      </c>
      <c r="C144" s="47">
        <v>40</v>
      </c>
      <c r="D144" s="47">
        <v>0</v>
      </c>
      <c r="E144" s="48" t="s">
        <v>158</v>
      </c>
      <c r="F144" s="10">
        <v>100</v>
      </c>
      <c r="G144" s="10">
        <v>0</v>
      </c>
      <c r="H144" s="57">
        <v>15</v>
      </c>
      <c r="I144" s="48">
        <v>80</v>
      </c>
    </row>
    <row r="145" spans="1:9" ht="31.5">
      <c r="A145" s="25" t="s">
        <v>112</v>
      </c>
      <c r="B145" s="49">
        <v>4</v>
      </c>
      <c r="C145" s="47">
        <v>22</v>
      </c>
      <c r="D145" s="47">
        <v>0</v>
      </c>
      <c r="E145" s="47" t="s">
        <v>156</v>
      </c>
      <c r="F145" s="47">
        <v>186</v>
      </c>
      <c r="G145" s="47">
        <v>0</v>
      </c>
      <c r="H145" s="57">
        <v>402.09</v>
      </c>
      <c r="I145" s="48">
        <v>186</v>
      </c>
    </row>
    <row r="146" spans="1:9">
      <c r="A146" s="27" t="s">
        <v>113</v>
      </c>
      <c r="B146" s="49" t="s">
        <v>114</v>
      </c>
      <c r="C146" s="47">
        <v>9</v>
      </c>
      <c r="D146" s="47">
        <v>0</v>
      </c>
      <c r="E146" s="48" t="s">
        <v>158</v>
      </c>
      <c r="F146" s="10">
        <v>141</v>
      </c>
      <c r="G146" s="10">
        <v>0</v>
      </c>
      <c r="H146" s="57">
        <v>279.83</v>
      </c>
      <c r="I146" s="48">
        <v>141</v>
      </c>
    </row>
    <row r="147" spans="1:9">
      <c r="A147" s="27" t="s">
        <v>115</v>
      </c>
      <c r="B147" s="49" t="s">
        <v>116</v>
      </c>
      <c r="C147" s="47">
        <v>13</v>
      </c>
      <c r="D147" s="47">
        <v>0</v>
      </c>
      <c r="E147" s="48" t="s">
        <v>158</v>
      </c>
      <c r="F147" s="10">
        <v>45</v>
      </c>
      <c r="G147" s="10">
        <v>0</v>
      </c>
      <c r="H147" s="57">
        <v>122.26</v>
      </c>
      <c r="I147" s="48">
        <v>45</v>
      </c>
    </row>
    <row r="148" spans="1:9">
      <c r="A148" s="27" t="s">
        <v>109</v>
      </c>
      <c r="B148" s="49" t="s">
        <v>117</v>
      </c>
      <c r="C148" s="47">
        <v>0</v>
      </c>
      <c r="D148" s="47">
        <v>0</v>
      </c>
      <c r="E148" s="48" t="s">
        <v>158</v>
      </c>
      <c r="F148" s="10">
        <v>0</v>
      </c>
      <c r="G148" s="10">
        <v>0</v>
      </c>
      <c r="H148" s="57">
        <v>0</v>
      </c>
      <c r="I148" s="48">
        <v>0</v>
      </c>
    </row>
    <row r="149" spans="1:9" ht="31.5">
      <c r="A149" s="25" t="s">
        <v>118</v>
      </c>
      <c r="B149" s="49">
        <v>5</v>
      </c>
      <c r="C149" s="47">
        <v>0</v>
      </c>
      <c r="D149" s="47">
        <v>0</v>
      </c>
      <c r="E149" s="48" t="s">
        <v>159</v>
      </c>
      <c r="F149" s="10">
        <v>0</v>
      </c>
      <c r="G149" s="10">
        <v>0</v>
      </c>
      <c r="H149" s="57">
        <v>0</v>
      </c>
      <c r="I149" s="48">
        <v>0</v>
      </c>
    </row>
    <row r="150" spans="1:9">
      <c r="A150" s="25" t="s">
        <v>119</v>
      </c>
      <c r="B150" s="49">
        <v>6</v>
      </c>
      <c r="C150" s="47">
        <f>C151+C152+C153+C154+C155</f>
        <v>58</v>
      </c>
      <c r="D150" s="47">
        <f t="shared" ref="D150:I150" si="13">D151+D152+D153+D154+D155</f>
        <v>0</v>
      </c>
      <c r="E150" s="48" t="s">
        <v>158</v>
      </c>
      <c r="F150" s="47">
        <f t="shared" si="13"/>
        <v>1000</v>
      </c>
      <c r="G150" s="47">
        <f t="shared" si="13"/>
        <v>0</v>
      </c>
      <c r="H150" s="57">
        <f t="shared" si="13"/>
        <v>7</v>
      </c>
      <c r="I150" s="47">
        <f t="shared" si="13"/>
        <v>840</v>
      </c>
    </row>
    <row r="151" spans="1:9">
      <c r="A151" s="27" t="s">
        <v>120</v>
      </c>
      <c r="B151" s="49" t="s">
        <v>121</v>
      </c>
      <c r="C151" s="47">
        <v>0</v>
      </c>
      <c r="D151" s="47">
        <v>0</v>
      </c>
      <c r="E151" s="48" t="s">
        <v>158</v>
      </c>
      <c r="F151" s="10">
        <v>0</v>
      </c>
      <c r="G151" s="10">
        <v>0</v>
      </c>
      <c r="H151" s="57">
        <v>0</v>
      </c>
      <c r="I151" s="48">
        <v>0</v>
      </c>
    </row>
    <row r="152" spans="1:9">
      <c r="A152" s="27" t="s">
        <v>122</v>
      </c>
      <c r="B152" s="49" t="s">
        <v>123</v>
      </c>
      <c r="C152" s="47">
        <v>5</v>
      </c>
      <c r="D152" s="47">
        <v>0</v>
      </c>
      <c r="E152" s="48" t="s">
        <v>158</v>
      </c>
      <c r="F152" s="10">
        <v>50</v>
      </c>
      <c r="G152" s="10">
        <v>0</v>
      </c>
      <c r="H152" s="57">
        <v>0.5</v>
      </c>
      <c r="I152" s="48">
        <v>0</v>
      </c>
    </row>
    <row r="153" spans="1:9">
      <c r="A153" s="27" t="s">
        <v>124</v>
      </c>
      <c r="B153" s="49" t="s">
        <v>125</v>
      </c>
      <c r="C153" s="47">
        <v>8</v>
      </c>
      <c r="D153" s="47">
        <v>0</v>
      </c>
      <c r="E153" s="48" t="s">
        <v>158</v>
      </c>
      <c r="F153" s="10">
        <v>50</v>
      </c>
      <c r="G153" s="10">
        <v>0</v>
      </c>
      <c r="H153" s="57">
        <v>0.5</v>
      </c>
      <c r="I153" s="48">
        <v>0</v>
      </c>
    </row>
    <row r="154" spans="1:9">
      <c r="A154" s="27" t="s">
        <v>126</v>
      </c>
      <c r="B154" s="49" t="s">
        <v>127</v>
      </c>
      <c r="C154" s="47">
        <v>0</v>
      </c>
      <c r="D154" s="47">
        <v>0</v>
      </c>
      <c r="E154" s="48" t="s">
        <v>158</v>
      </c>
      <c r="F154" s="10">
        <v>0</v>
      </c>
      <c r="G154" s="10">
        <v>0</v>
      </c>
      <c r="H154" s="57">
        <v>0</v>
      </c>
      <c r="I154" s="48">
        <v>0</v>
      </c>
    </row>
    <row r="155" spans="1:9">
      <c r="A155" s="27" t="s">
        <v>164</v>
      </c>
      <c r="B155" s="49" t="s">
        <v>128</v>
      </c>
      <c r="C155" s="47">
        <v>45</v>
      </c>
      <c r="D155" s="47">
        <v>0</v>
      </c>
      <c r="E155" s="48" t="s">
        <v>158</v>
      </c>
      <c r="F155" s="10">
        <v>900</v>
      </c>
      <c r="G155" s="10">
        <v>0</v>
      </c>
      <c r="H155" s="57">
        <v>6</v>
      </c>
      <c r="I155" s="48">
        <v>840</v>
      </c>
    </row>
    <row r="156" spans="1:9">
      <c r="A156" s="25" t="s">
        <v>129</v>
      </c>
      <c r="B156" s="49">
        <v>7</v>
      </c>
      <c r="C156" s="47">
        <v>0</v>
      </c>
      <c r="D156" s="47">
        <v>0</v>
      </c>
      <c r="E156" s="48" t="s">
        <v>158</v>
      </c>
      <c r="F156" s="10">
        <v>0</v>
      </c>
      <c r="G156" s="10">
        <v>0</v>
      </c>
      <c r="H156" s="57">
        <v>0</v>
      </c>
      <c r="I156" s="48">
        <v>0</v>
      </c>
    </row>
    <row r="157" spans="1:9">
      <c r="A157" s="25" t="s">
        <v>165</v>
      </c>
      <c r="B157" s="49">
        <v>8</v>
      </c>
      <c r="C157" s="47">
        <v>20</v>
      </c>
      <c r="D157" s="47">
        <v>0</v>
      </c>
      <c r="E157" s="48" t="s">
        <v>158</v>
      </c>
      <c r="F157" s="10">
        <v>155</v>
      </c>
      <c r="G157" s="10">
        <v>0</v>
      </c>
      <c r="H157" s="57">
        <v>31</v>
      </c>
      <c r="I157" s="48">
        <v>148</v>
      </c>
    </row>
    <row r="158" spans="1:9" ht="16.5" thickBot="1">
      <c r="A158" s="50" t="s">
        <v>8</v>
      </c>
      <c r="B158" s="51">
        <v>9</v>
      </c>
      <c r="C158" s="47">
        <f>C139+C140+C144+C145+C149+C150+C156+C157</f>
        <v>166</v>
      </c>
      <c r="D158" s="47">
        <f t="shared" ref="D158:I158" si="14">D139+D140+D144+D145+D149+D150+D156+D157</f>
        <v>0</v>
      </c>
      <c r="E158" s="47"/>
      <c r="F158" s="47">
        <f t="shared" si="14"/>
        <v>1741</v>
      </c>
      <c r="G158" s="47">
        <f t="shared" si="14"/>
        <v>0</v>
      </c>
      <c r="H158" s="57">
        <f t="shared" si="14"/>
        <v>580.08999999999992</v>
      </c>
      <c r="I158" s="47">
        <f t="shared" si="14"/>
        <v>1524</v>
      </c>
    </row>
    <row r="160" spans="1:9">
      <c r="A160" s="73" t="s">
        <v>142</v>
      </c>
      <c r="B160" s="74"/>
      <c r="C160" s="74"/>
      <c r="D160" s="74"/>
      <c r="E160" s="74"/>
      <c r="F160" s="74"/>
      <c r="G160" s="74"/>
      <c r="H160" s="74"/>
      <c r="I160" s="74"/>
    </row>
    <row r="161" spans="1:9" ht="130.5" customHeight="1">
      <c r="A161" s="60" t="s">
        <v>0</v>
      </c>
      <c r="B161" s="60" t="s">
        <v>1</v>
      </c>
      <c r="C161" s="6" t="s">
        <v>2</v>
      </c>
      <c r="D161" s="6" t="s">
        <v>3</v>
      </c>
      <c r="E161" s="6" t="s">
        <v>4</v>
      </c>
      <c r="F161" s="6" t="s">
        <v>5</v>
      </c>
      <c r="G161" s="7" t="s">
        <v>6</v>
      </c>
      <c r="H161" s="7" t="s">
        <v>7</v>
      </c>
      <c r="I161" s="7" t="s">
        <v>8</v>
      </c>
    </row>
    <row r="162" spans="1:9" ht="29.25" customHeight="1">
      <c r="A162" s="61"/>
      <c r="B162" s="61"/>
      <c r="C162" s="8" t="s">
        <v>143</v>
      </c>
      <c r="D162" s="8" t="s">
        <v>143</v>
      </c>
      <c r="E162" s="8" t="s">
        <v>143</v>
      </c>
      <c r="F162" s="8" t="s">
        <v>143</v>
      </c>
      <c r="G162" s="8" t="s">
        <v>143</v>
      </c>
      <c r="H162" s="8" t="s">
        <v>143</v>
      </c>
      <c r="I162" s="8" t="s">
        <v>143</v>
      </c>
    </row>
    <row r="163" spans="1:9">
      <c r="A163" s="8">
        <v>1</v>
      </c>
      <c r="B163" s="8">
        <v>2</v>
      </c>
      <c r="C163" s="20">
        <v>4</v>
      </c>
      <c r="D163" s="20">
        <v>6</v>
      </c>
      <c r="E163" s="20">
        <v>8</v>
      </c>
      <c r="F163" s="20">
        <v>10</v>
      </c>
      <c r="G163" s="20">
        <v>12</v>
      </c>
      <c r="H163" s="20">
        <v>14</v>
      </c>
      <c r="I163" s="20">
        <v>16</v>
      </c>
    </row>
    <row r="164" spans="1:9" ht="31.5">
      <c r="A164" s="9" t="s">
        <v>130</v>
      </c>
      <c r="B164" s="14">
        <v>1</v>
      </c>
      <c r="C164" s="56" t="s">
        <v>150</v>
      </c>
      <c r="D164" s="56" t="s">
        <v>150</v>
      </c>
      <c r="E164" s="56" t="s">
        <v>150</v>
      </c>
      <c r="F164" s="56" t="s">
        <v>150</v>
      </c>
      <c r="G164" s="56" t="s">
        <v>150</v>
      </c>
      <c r="H164" s="56" t="s">
        <v>150</v>
      </c>
      <c r="I164" s="56" t="s">
        <v>150</v>
      </c>
    </row>
    <row r="165" spans="1:9">
      <c r="A165" s="9" t="s">
        <v>131</v>
      </c>
      <c r="B165" s="14">
        <v>2</v>
      </c>
      <c r="C165" s="56">
        <v>0</v>
      </c>
      <c r="D165" s="56">
        <v>0</v>
      </c>
      <c r="E165" s="56" t="s">
        <v>150</v>
      </c>
      <c r="F165" s="56" t="s">
        <v>150</v>
      </c>
      <c r="G165" s="56" t="s">
        <v>150</v>
      </c>
      <c r="H165" s="56" t="s">
        <v>150</v>
      </c>
      <c r="I165" s="56" t="s">
        <v>150</v>
      </c>
    </row>
    <row r="166" spans="1:9">
      <c r="A166" s="11" t="s">
        <v>132</v>
      </c>
      <c r="B166" s="14">
        <v>3</v>
      </c>
      <c r="C166" s="56" t="s">
        <v>150</v>
      </c>
      <c r="D166" s="56" t="s">
        <v>150</v>
      </c>
      <c r="E166" s="56" t="s">
        <v>150</v>
      </c>
      <c r="F166" s="56" t="s">
        <v>150</v>
      </c>
      <c r="G166" s="56" t="s">
        <v>150</v>
      </c>
      <c r="H166" s="56" t="s">
        <v>150</v>
      </c>
      <c r="I166" s="56" t="s">
        <v>150</v>
      </c>
    </row>
    <row r="167" spans="1:9">
      <c r="A167" s="11" t="s">
        <v>133</v>
      </c>
      <c r="B167" s="14">
        <v>4</v>
      </c>
      <c r="C167" s="56" t="s">
        <v>150</v>
      </c>
      <c r="D167" s="56" t="s">
        <v>150</v>
      </c>
      <c r="E167" s="56" t="s">
        <v>150</v>
      </c>
      <c r="F167" s="56" t="s">
        <v>150</v>
      </c>
      <c r="G167" s="56" t="s">
        <v>150</v>
      </c>
      <c r="H167" s="56" t="s">
        <v>150</v>
      </c>
      <c r="I167" s="56" t="s">
        <v>150</v>
      </c>
    </row>
    <row r="168" spans="1:9" ht="47.25">
      <c r="A168" s="9" t="s">
        <v>134</v>
      </c>
      <c r="B168" s="14">
        <v>5</v>
      </c>
      <c r="C168" s="56" t="s">
        <v>150</v>
      </c>
      <c r="D168" s="56" t="s">
        <v>150</v>
      </c>
      <c r="E168" s="56" t="s">
        <v>150</v>
      </c>
      <c r="F168" s="56" t="s">
        <v>150</v>
      </c>
      <c r="G168" s="56" t="s">
        <v>150</v>
      </c>
      <c r="H168" s="56" t="s">
        <v>150</v>
      </c>
      <c r="I168" s="56" t="s">
        <v>150</v>
      </c>
    </row>
    <row r="169" spans="1:9">
      <c r="A169" s="11" t="s">
        <v>28</v>
      </c>
      <c r="B169" s="14">
        <v>6</v>
      </c>
      <c r="C169" s="56" t="s">
        <v>150</v>
      </c>
      <c r="D169" s="56" t="s">
        <v>150</v>
      </c>
      <c r="E169" s="56" t="s">
        <v>150</v>
      </c>
      <c r="F169" s="56" t="s">
        <v>150</v>
      </c>
      <c r="G169" s="56" t="s">
        <v>150</v>
      </c>
      <c r="H169" s="56" t="s">
        <v>150</v>
      </c>
      <c r="I169" s="56" t="s">
        <v>150</v>
      </c>
    </row>
    <row r="170" spans="1:9">
      <c r="A170" s="11" t="s">
        <v>29</v>
      </c>
      <c r="B170" s="14">
        <v>7</v>
      </c>
      <c r="C170" s="56" t="s">
        <v>150</v>
      </c>
      <c r="D170" s="56" t="s">
        <v>150</v>
      </c>
      <c r="E170" s="56" t="s">
        <v>150</v>
      </c>
      <c r="F170" s="56" t="s">
        <v>150</v>
      </c>
      <c r="G170" s="56" t="s">
        <v>150</v>
      </c>
      <c r="H170" s="56" t="s">
        <v>150</v>
      </c>
      <c r="I170" s="56" t="s">
        <v>150</v>
      </c>
    </row>
    <row r="171" spans="1:9">
      <c r="A171" s="11" t="s">
        <v>37</v>
      </c>
      <c r="B171" s="14">
        <v>8</v>
      </c>
      <c r="C171" s="56" t="s">
        <v>150</v>
      </c>
      <c r="D171" s="56" t="s">
        <v>150</v>
      </c>
      <c r="E171" s="56" t="s">
        <v>150</v>
      </c>
      <c r="F171" s="56" t="s">
        <v>150</v>
      </c>
      <c r="G171" s="56" t="s">
        <v>150</v>
      </c>
      <c r="H171" s="56" t="s">
        <v>150</v>
      </c>
      <c r="I171" s="56" t="s">
        <v>150</v>
      </c>
    </row>
    <row r="172" spans="1:9">
      <c r="A172" s="11" t="s">
        <v>38</v>
      </c>
      <c r="B172" s="14">
        <v>9</v>
      </c>
      <c r="C172" s="56" t="s">
        <v>150</v>
      </c>
      <c r="D172" s="56" t="s">
        <v>150</v>
      </c>
      <c r="E172" s="56" t="s">
        <v>150</v>
      </c>
      <c r="F172" s="56" t="s">
        <v>150</v>
      </c>
      <c r="G172" s="56" t="s">
        <v>150</v>
      </c>
      <c r="H172" s="56" t="s">
        <v>150</v>
      </c>
      <c r="I172" s="56" t="s">
        <v>150</v>
      </c>
    </row>
    <row r="173" spans="1:9" ht="45" customHeight="1">
      <c r="A173" s="9" t="s">
        <v>135</v>
      </c>
      <c r="B173" s="14">
        <v>10</v>
      </c>
      <c r="C173" s="56" t="s">
        <v>150</v>
      </c>
      <c r="D173" s="56" t="s">
        <v>150</v>
      </c>
      <c r="E173" s="56" t="s">
        <v>150</v>
      </c>
      <c r="F173" s="56" t="s">
        <v>150</v>
      </c>
      <c r="G173" s="56" t="s">
        <v>150</v>
      </c>
      <c r="H173" s="56" t="s">
        <v>150</v>
      </c>
      <c r="I173" s="56" t="s">
        <v>150</v>
      </c>
    </row>
    <row r="182" ht="75.75" customHeight="1"/>
  </sheetData>
  <mergeCells count="25">
    <mergeCell ref="A160:I160"/>
    <mergeCell ref="A161:A162"/>
    <mergeCell ref="B161:B162"/>
    <mergeCell ref="A135:I135"/>
    <mergeCell ref="A136:A137"/>
    <mergeCell ref="B136:B137"/>
    <mergeCell ref="A90:I90"/>
    <mergeCell ref="A1:P1"/>
    <mergeCell ref="A2:A3"/>
    <mergeCell ref="B2:B3"/>
    <mergeCell ref="A40:A41"/>
    <mergeCell ref="A59:H59"/>
    <mergeCell ref="A39:I39"/>
    <mergeCell ref="A63:A64"/>
    <mergeCell ref="B63:B64"/>
    <mergeCell ref="B40:B41"/>
    <mergeCell ref="A62:I62"/>
    <mergeCell ref="A37:I37"/>
    <mergeCell ref="A132:H132"/>
    <mergeCell ref="A91:A92"/>
    <mergeCell ref="B91:B92"/>
    <mergeCell ref="A107:A108"/>
    <mergeCell ref="B107:B108"/>
    <mergeCell ref="A106:I106"/>
    <mergeCell ref="A103:H103"/>
  </mergeCells>
  <pageMargins left="0.22968749999999999" right="0.29622395833333331" top="0.1771875" bottom="0.13125000000000001" header="0.31496062992125984" footer="0.31496062992125984"/>
  <pageSetup paperSize="9" scale="64" orientation="landscape" r:id="rId1"/>
  <rowBreaks count="6" manualBreakCount="6">
    <brk id="37" max="8" man="1"/>
    <brk id="60" max="16383" man="1"/>
    <brk id="87" max="16383" man="1"/>
    <brk id="103" max="16383" man="1"/>
    <brk id="132" max="16383" man="1"/>
    <brk id="158" max="16383" man="1"/>
  </rowBreaks>
  <colBreaks count="1" manualBreakCount="1">
    <brk id="9" max="172" man="1"/>
  </colBreaks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selection sqref="A1:P37"/>
    </sheetView>
  </sheetViews>
  <sheetFormatPr defaultRowHeight="15"/>
  <sheetData>
    <row r="1" s="1" customFormat="1" ht="26.1" customHeight="1"/>
    <row r="2" s="1" customFormat="1" ht="131.25" customHeight="1"/>
    <row r="3" s="1" customFormat="1" ht="29.25" customHeight="1"/>
    <row r="4" s="1" customFormat="1" ht="18.75"/>
    <row r="5" s="1" customFormat="1" ht="18.75"/>
    <row r="6" s="1" customFormat="1" ht="18.75"/>
    <row r="7" s="1" customFormat="1" ht="18.75"/>
    <row r="8" s="1" customFormat="1" ht="36" customHeight="1"/>
    <row r="9" s="1" customFormat="1" ht="18.75"/>
    <row r="10" s="1" customFormat="1" ht="18.75"/>
    <row r="11" s="1" customFormat="1" ht="18.75"/>
    <row r="12" s="1" customFormat="1" ht="18.75"/>
    <row r="13" s="1" customFormat="1" ht="18.75"/>
    <row r="14" s="1" customFormat="1" ht="18.75"/>
    <row r="15" s="1" customFormat="1" ht="18.75"/>
    <row r="16" s="1" customFormat="1" ht="18.75"/>
    <row r="17" s="1" customFormat="1" ht="18.75"/>
    <row r="18" s="1" customFormat="1" ht="18.75"/>
    <row r="19" s="1" customFormat="1" ht="18.75"/>
    <row r="20" s="1" customFormat="1" ht="18.75"/>
    <row r="21" s="1" customFormat="1" ht="18.75"/>
    <row r="22" s="1" customFormat="1" ht="18.75"/>
    <row r="23" s="1" customFormat="1" ht="18.75"/>
    <row r="24" s="1" customFormat="1" ht="18.75"/>
    <row r="25" s="1" customFormat="1" ht="18.75"/>
    <row r="26" s="1" customFormat="1" ht="18.75"/>
    <row r="27" s="1" customFormat="1" ht="18.75"/>
    <row r="28" s="1" customFormat="1" ht="18.75"/>
    <row r="29" s="1" customFormat="1" ht="18.75"/>
    <row r="30" s="1" customFormat="1" ht="96.95" customHeight="1"/>
    <row r="31" s="1" customFormat="1" ht="18.75"/>
    <row r="32" s="1" customFormat="1" ht="18.75"/>
    <row r="33" spans="1:16" s="1" customFormat="1" ht="18.75"/>
    <row r="34" spans="1:16" s="1" customFormat="1" ht="18.75"/>
    <row r="35" spans="1:16" s="1" customFormat="1" ht="18.75"/>
    <row r="36" spans="1:16" s="1" customFormat="1" ht="18.75"/>
    <row r="37" spans="1:16" s="1" customFormat="1" ht="15" customHeight="1"/>
    <row r="38" spans="1:16" s="1" customFormat="1" ht="18.7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  <c r="N38" s="4"/>
      <c r="O38" s="3"/>
      <c r="P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Формы мониторинга</vt:lpstr>
      <vt:lpstr>Лист1</vt:lpstr>
      <vt:lpstr>'Формы мониторинга'!Область_печати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User</cp:lastModifiedBy>
  <cp:lastPrinted>2021-10-27T05:11:13Z</cp:lastPrinted>
  <dcterms:created xsi:type="dcterms:W3CDTF">2021-02-16T08:23:06Z</dcterms:created>
  <dcterms:modified xsi:type="dcterms:W3CDTF">2021-10-27T05:11:59Z</dcterms:modified>
</cp:coreProperties>
</file>